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showInkAnnotation="0"/>
  <mc:AlternateContent xmlns:mc="http://schemas.openxmlformats.org/markup-compatibility/2006">
    <mc:Choice Requires="x15">
      <x15ac:absPath xmlns:x15ac="http://schemas.microsoft.com/office/spreadsheetml/2010/11/ac" url="V:\Finance\Purchasing\RFP's\2079 SDVOB Util System\FINAL DOCS\"/>
    </mc:Choice>
  </mc:AlternateContent>
  <xr:revisionPtr revIDLastSave="0" documentId="8_{6ED1532C-0CA9-4960-90C3-48659DC96165}" xr6:coauthVersionLast="34" xr6:coauthVersionMax="34" xr10:uidLastSave="{00000000-0000-0000-0000-000000000000}"/>
  <bookViews>
    <workbookView xWindow="0" yWindow="0" windowWidth="19200" windowHeight="8232" tabRatio="940" activeTab="2" xr2:uid="{00000000-000D-0000-FFFF-FFFF00000000}"/>
  </bookViews>
  <sheets>
    <sheet name="Tab 1 - SDVES Cost Proposal" sheetId="14" r:id="rId1"/>
    <sheet name="Tab 2 - Maintenance" sheetId="15" r:id="rId2"/>
    <sheet name="Tab 3- Software " sheetId="17" r:id="rId3"/>
    <sheet name="Tab 4 - Infrastructure Required" sheetId="7" r:id="rId4"/>
    <sheet name="Tab 5 - Additional Services" sheetId="16" r:id="rId5"/>
    <sheet name="Reference" sheetId="13" state="hidden" r:id="rId6"/>
    <sheet name="Sheet1" sheetId="11" state="hidden" r:id="rId7"/>
    <sheet name="Lookup" sheetId="12" state="hidden" r:id="rId8"/>
  </sheets>
  <externalReferences>
    <externalReference r:id="rId9"/>
    <externalReference r:id="rId10"/>
    <externalReference r:id="rId11"/>
  </externalReferences>
  <definedNames>
    <definedName name="_xlnm.Print_Titles" localSheetId="3">'Tab 4 - Infrastructure Required'!$2:$5</definedName>
    <definedName name="Tab10_X">#REF!</definedName>
    <definedName name="Tab11_X">#REF!</definedName>
    <definedName name="Tab12_X">'Tab 4 - Infrastructure Required'!$C$6</definedName>
    <definedName name="Tab13_X">#REF!</definedName>
    <definedName name="Tab14_X">#REF!</definedName>
    <definedName name="Tab2_X">#REF!</definedName>
    <definedName name="Tab3_X">#REF!</definedName>
    <definedName name="Tab4_X">#REF!</definedName>
    <definedName name="Tab5_X">#REF!</definedName>
    <definedName name="Tab6_X">#REF!</definedName>
    <definedName name="Tab6a_X">#REF!</definedName>
    <definedName name="Tab7_X" localSheetId="7">'[1]Tab 7-Other Costs-IMP'!#REF!</definedName>
    <definedName name="Tab7_X" localSheetId="6">'[1]Tab 7-Other Costs-IMP'!#REF!</definedName>
    <definedName name="Tab7_X">#REF!</definedName>
    <definedName name="Tab7a_X">#REF!</definedName>
    <definedName name="Tab8_X">#REF!</definedName>
    <definedName name="Tab9_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17" l="1"/>
  <c r="B11" i="15"/>
  <c r="F14" i="17" l="1"/>
  <c r="F15" i="17"/>
  <c r="F13" i="17"/>
  <c r="G4" i="17" l="1"/>
  <c r="G9" i="17" s="1"/>
  <c r="G5" i="17"/>
  <c r="G6" i="17"/>
  <c r="G7" i="17"/>
  <c r="G8" i="17"/>
  <c r="F16" i="17"/>
  <c r="F17" i="17"/>
  <c r="F18" i="17"/>
  <c r="F19" i="17"/>
  <c r="F20" i="17" l="1"/>
  <c r="F22" i="17" s="1"/>
  <c r="C6" i="16"/>
  <c r="F4" i="14" l="1"/>
  <c r="B2" i="11"/>
  <c r="B3" i="11"/>
  <c r="B4" i="11"/>
  <c r="B5" i="11"/>
  <c r="B6" i="11"/>
  <c r="B7" i="11"/>
  <c r="B8" i="11"/>
  <c r="B9" i="11"/>
  <c r="B10" i="11"/>
  <c r="B11" i="11"/>
  <c r="B12" i="11"/>
  <c r="B13" i="11"/>
  <c r="B14" i="11"/>
  <c r="B15" i="11"/>
  <c r="B16" i="11"/>
  <c r="B17" i="11"/>
  <c r="B18" i="11"/>
  <c r="B19" i="11"/>
</calcChain>
</file>

<file path=xl/sharedStrings.xml><?xml version="1.0" encoding="utf-8"?>
<sst xmlns="http://schemas.openxmlformats.org/spreadsheetml/2006/main" count="221" uniqueCount="167">
  <si>
    <t>Tab 2-Total Summary</t>
  </si>
  <si>
    <t>Tab 1-Instructions</t>
  </si>
  <si>
    <t>Footnotes:</t>
  </si>
  <si>
    <t>(Insert Rows above as Required)</t>
  </si>
  <si>
    <t xml:space="preserve">(1) The architecture information included in your Financial Proposal will be used to determine the State’s cost to build an infrastructure to support the software. Purchasing of the infrastructure components is NOT part of this RFP. The information captured here will be sent to the New York State Office of Information of Technology Service's Chief Technology Office for pricing. </t>
  </si>
  <si>
    <t>Storage (GB)</t>
  </si>
  <si>
    <t>RAM (GB)</t>
  </si>
  <si>
    <t># of cores</t>
  </si>
  <si>
    <t>Quantity</t>
  </si>
  <si>
    <t>DB Platform (if applicable)</t>
  </si>
  <si>
    <t>Application Server Platform (if applicable)</t>
  </si>
  <si>
    <t>Web Server Platform (if applicable)</t>
  </si>
  <si>
    <t>Operating System</t>
  </si>
  <si>
    <t>Server Function</t>
  </si>
  <si>
    <t>#</t>
  </si>
  <si>
    <t>Lookup</t>
  </si>
  <si>
    <t>Tab 14-Assumptions</t>
  </si>
  <si>
    <t>Tab 13-Fixed Hourly Rates</t>
  </si>
  <si>
    <t>Tab 12-Infrastructure Required</t>
  </si>
  <si>
    <t>Tab 11-Other Costs-ONGOING</t>
  </si>
  <si>
    <t>Tab 10-Software Costs-ONGOING</t>
  </si>
  <si>
    <t>Tab 9-Service Costs-ONGOING</t>
  </si>
  <si>
    <t>Tab 8-Summary by Cat-ONGOING</t>
  </si>
  <si>
    <t>Tab 7a-Other Costs Desc</t>
  </si>
  <si>
    <t>Tab 7-Other Costs-IMP</t>
  </si>
  <si>
    <t>Tab 6a-Software Description</t>
  </si>
  <si>
    <t>Tab 6-Software Costs-IMP</t>
  </si>
  <si>
    <t>Tab 5-Services Costs-IMP</t>
  </si>
  <si>
    <t>Tab 4-Summary by Category-IMP</t>
  </si>
  <si>
    <t>Tab 3-Summary by Milestone-IMP</t>
  </si>
  <si>
    <t>Hyperlink</t>
  </si>
  <si>
    <t>Sheet1</t>
  </si>
  <si>
    <t>.NET - Microsoft IIS</t>
  </si>
  <si>
    <t>Red Hat HTTP</t>
  </si>
  <si>
    <t>DB2</t>
  </si>
  <si>
    <t>Oracle WebLogic</t>
  </si>
  <si>
    <t>IBM HIS HTTP</t>
  </si>
  <si>
    <t>Microsoft Windows</t>
  </si>
  <si>
    <t>Database</t>
  </si>
  <si>
    <t>Microsoft SQL Server</t>
  </si>
  <si>
    <t>Jboss Enterprise Application Platform</t>
  </si>
  <si>
    <t>Microsoft IIS</t>
  </si>
  <si>
    <t>Red Hat Enterprise Linux</t>
  </si>
  <si>
    <t>Application</t>
  </si>
  <si>
    <t>Oracle (must run on IBM AIX)</t>
  </si>
  <si>
    <t>IBM WebSphere Application Server Network Deployment</t>
  </si>
  <si>
    <t>Apache</t>
  </si>
  <si>
    <t>IBM Power AIX</t>
  </si>
  <si>
    <t>Web</t>
  </si>
  <si>
    <t>RDBMS</t>
  </si>
  <si>
    <t>application server</t>
  </si>
  <si>
    <t>web server</t>
  </si>
  <si>
    <t>operating system</t>
  </si>
  <si>
    <t>server function</t>
  </si>
  <si>
    <t>Requirement Question # Full</t>
  </si>
  <si>
    <t>2.02 ES1</t>
  </si>
  <si>
    <t>2.02 ES2</t>
  </si>
  <si>
    <t>2.02 ES3</t>
  </si>
  <si>
    <t>2.02 ES4</t>
  </si>
  <si>
    <t>2.02 ES5</t>
  </si>
  <si>
    <t>2.02 ES6</t>
  </si>
  <si>
    <t>2.03 PP1</t>
  </si>
  <si>
    <t>2.03 PP2</t>
  </si>
  <si>
    <t>2.03 PP3</t>
  </si>
  <si>
    <t>2.03 PP4</t>
  </si>
  <si>
    <t>2.03 PP5</t>
  </si>
  <si>
    <t>2.03 PP6</t>
  </si>
  <si>
    <t>2.03 PP7</t>
  </si>
  <si>
    <t>2.04 PA1</t>
  </si>
  <si>
    <t>2.04 PA2</t>
  </si>
  <si>
    <t>2.04 PA3</t>
  </si>
  <si>
    <t>2.04 PA4</t>
  </si>
  <si>
    <t>2.04 PA5</t>
  </si>
  <si>
    <t>2.04 PA6</t>
  </si>
  <si>
    <t>2.05 MT1</t>
  </si>
  <si>
    <t>2.05 MT2</t>
  </si>
  <si>
    <t>2.05 MT3</t>
  </si>
  <si>
    <t>2.06 TA1</t>
  </si>
  <si>
    <t>2.06 TA2</t>
  </si>
  <si>
    <t>2.07 DM1</t>
  </si>
  <si>
    <t>2.07 DM2</t>
  </si>
  <si>
    <t>2.07 DM3</t>
  </si>
  <si>
    <t>2.07 DM4</t>
  </si>
  <si>
    <t>2.07 DM5</t>
  </si>
  <si>
    <t>2.07 DM6</t>
  </si>
  <si>
    <t>2.07 DM7</t>
  </si>
  <si>
    <t>2.07 DM8</t>
  </si>
  <si>
    <t>2.07 DM9</t>
  </si>
  <si>
    <t>2.08 TD1</t>
  </si>
  <si>
    <t>2.08 TD2</t>
  </si>
  <si>
    <t>2.08 TD3</t>
  </si>
  <si>
    <t>2.08 TD4</t>
  </si>
  <si>
    <t>2.08 TD5</t>
  </si>
  <si>
    <t>2.08 TD6</t>
  </si>
  <si>
    <t>2.08 TD7</t>
  </si>
  <si>
    <t>2.08 TD8</t>
  </si>
  <si>
    <t>2.09 SA1</t>
  </si>
  <si>
    <t>2.09 SA2</t>
  </si>
  <si>
    <t>2.09 SA3</t>
  </si>
  <si>
    <t>2.09 SA4</t>
  </si>
  <si>
    <t>2.09 SA5</t>
  </si>
  <si>
    <t>2.09 SA6</t>
  </si>
  <si>
    <t>2.09 SA7</t>
  </si>
  <si>
    <t>2.10 BC1</t>
  </si>
  <si>
    <t>2.10 BC2</t>
  </si>
  <si>
    <t>2.10 BC3</t>
  </si>
  <si>
    <t>2.10 BC4</t>
  </si>
  <si>
    <t>2.10 BC5</t>
  </si>
  <si>
    <t>2.10 BC6</t>
  </si>
  <si>
    <t>2.10 BC7</t>
  </si>
  <si>
    <t>2.11 SC1</t>
  </si>
  <si>
    <t>2.11 SC2</t>
  </si>
  <si>
    <t>2.11 SC3</t>
  </si>
  <si>
    <t>2.11 SC4</t>
  </si>
  <si>
    <t>2.11 SC5</t>
  </si>
  <si>
    <t>2.11 SC6</t>
  </si>
  <si>
    <t xml:space="preserve"> days after receipt of proper invoice</t>
  </si>
  <si>
    <t>Description</t>
  </si>
  <si>
    <t>Expected Timeline:</t>
  </si>
  <si>
    <t>OGS Approved Project Plan</t>
  </si>
  <si>
    <t>COST PROPOSAL: SERVICE-DISABLED VETERANS ENTERPRISE SYSTEM PROJECT</t>
  </si>
  <si>
    <t xml:space="preserve">Deliverable 1 </t>
  </si>
  <si>
    <t>Specific Requirement(s)</t>
  </si>
  <si>
    <t xml:space="preserve"> Deliverable Name:</t>
  </si>
  <si>
    <t xml:space="preserve">Total Deliverable Cost </t>
  </si>
  <si>
    <t xml:space="preserve">Deliverable 2 </t>
  </si>
  <si>
    <t xml:space="preserve">Deliverable 3 </t>
  </si>
  <si>
    <t xml:space="preserve">Deliverable 4 </t>
  </si>
  <si>
    <t xml:space="preserve">Deliverable 5 </t>
  </si>
  <si>
    <t xml:space="preserve">Deliverable 6 </t>
  </si>
  <si>
    <t xml:space="preserve">Deliverable 7 </t>
  </si>
  <si>
    <t xml:space="preserve">Deliverable 9 </t>
  </si>
  <si>
    <t xml:space="preserve">Deliverable 8 </t>
  </si>
  <si>
    <t xml:space="preserve">Deliverable 10 </t>
  </si>
  <si>
    <t xml:space="preserve">Company Name: </t>
  </si>
  <si>
    <t>YEAR 2</t>
  </si>
  <si>
    <t>YEAR 3</t>
  </si>
  <si>
    <t>YEAR 4</t>
  </si>
  <si>
    <t>Company Name:</t>
  </si>
  <si>
    <t>YEAR 5</t>
  </si>
  <si>
    <t>Annual Cost</t>
  </si>
  <si>
    <r>
      <t>Infrastructure Required</t>
    </r>
    <r>
      <rPr>
        <b/>
        <vertAlign val="superscript"/>
        <sz val="12"/>
        <color indexed="8"/>
        <rFont val="Arial"/>
        <family val="2"/>
      </rPr>
      <t>(1)</t>
    </r>
  </si>
  <si>
    <t>ADDITIONAL SERVICES</t>
  </si>
  <si>
    <t>EARLY PAYMENT DISCOUNT</t>
  </si>
  <si>
    <t>Early payment discounts offered</t>
  </si>
  <si>
    <t xml:space="preserve"> days after receipt of proper invoice </t>
  </si>
  <si>
    <t xml:space="preserve">_______% / ______ </t>
  </si>
  <si>
    <t>Each deliverable is to include specific requirements with cost information. For each deliverable list the specific requirements to be completed and provide a corresponding description. Each deliverable must be sub-totaled. All deliverables must be totaled to a final fixed price for evaluation purposes for the Project. Lines may be added as necessary.</t>
  </si>
  <si>
    <t>MAINTENANCE and SUPPORT - POST IMPLEMENTATION</t>
  </si>
  <si>
    <t>Total Cost for Ongoing Maintenance and Support for Years 2 through 5</t>
  </si>
  <si>
    <t>Total Project Cost For Evaluation Purposes*</t>
  </si>
  <si>
    <t>* Total project cost shall include the cost for all deliverables, maintenance and support, software fees, annual license fees, infrastructure and additional services.</t>
  </si>
  <si>
    <t>HOURLY RATE</t>
  </si>
  <si>
    <t xml:space="preserve">ESTIMATED HOURS </t>
  </si>
  <si>
    <t>5-year total cost of ownership</t>
  </si>
  <si>
    <t>Annual Subscription Fees</t>
  </si>
  <si>
    <t>Estimated Number of licenses</t>
  </si>
  <si>
    <t>Product Number/  Version Number</t>
  </si>
  <si>
    <t>Software Name</t>
  </si>
  <si>
    <t>Subscription Software license Costs</t>
  </si>
  <si>
    <t>Year 1 costs</t>
  </si>
  <si>
    <t>Perpetual Software License Costs</t>
  </si>
  <si>
    <t>Total Perpetual License Cost</t>
  </si>
  <si>
    <t>Annual maintenance cost          (years 2-5)</t>
  </si>
  <si>
    <t>Total Subcription License Cost</t>
  </si>
  <si>
    <t>Total Lump Sum Software Cost</t>
  </si>
  <si>
    <t xml:space="preserve"> TOTAL ADDITIONAL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</si>
</sst>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8" x14ac:knownFonts="1">
    <font>
      <sz val="11"/>
      <color theme="1"/>
      <name val="Calibri"/>
      <family val="2"/>
      <scheme val="minor"/>
    </font>
    <font>
      <sz val="11"/>
      <color theme="0"/>
      <name val="Calibri"/>
      <family val="2"/>
      <scheme val="minor"/>
    </font>
    <font>
      <sz val="10"/>
      <name val="Arial"/>
      <family val="2"/>
    </font>
    <font>
      <sz val="11"/>
      <name val="Arial"/>
      <family val="2"/>
    </font>
    <font>
      <sz val="12"/>
      <name val="Arial"/>
      <family val="2"/>
    </font>
    <font>
      <b/>
      <sz val="11"/>
      <name val="Arial"/>
      <family val="2"/>
    </font>
    <font>
      <b/>
      <sz val="12"/>
      <name val="Arial"/>
      <family val="2"/>
    </font>
    <font>
      <u/>
      <sz val="9"/>
      <name val="Arial"/>
      <family val="2"/>
    </font>
    <font>
      <b/>
      <sz val="10"/>
      <name val="Arial"/>
      <family val="2"/>
    </font>
    <font>
      <b/>
      <sz val="12"/>
      <color theme="1"/>
      <name val="Arial"/>
      <family val="2"/>
    </font>
    <font>
      <b/>
      <sz val="12"/>
      <color indexed="8"/>
      <name val="Arial"/>
      <family val="2"/>
    </font>
    <font>
      <b/>
      <i/>
      <sz val="9"/>
      <color theme="1" tint="4.9989318521683403E-2"/>
      <name val="Arial"/>
      <family val="2"/>
    </font>
    <font>
      <sz val="10"/>
      <color theme="1"/>
      <name val="Arial"/>
      <family val="2"/>
    </font>
    <font>
      <b/>
      <vertAlign val="superscript"/>
      <sz val="12"/>
      <color indexed="8"/>
      <name val="Arial"/>
      <family val="2"/>
    </font>
    <font>
      <u/>
      <sz val="11"/>
      <name val="Arial"/>
      <family val="2"/>
    </font>
    <font>
      <b/>
      <i/>
      <sz val="11"/>
      <color theme="1" tint="4.9989318521683403E-2"/>
      <name val="Arial"/>
      <family val="2"/>
    </font>
    <font>
      <b/>
      <sz val="11"/>
      <color theme="1"/>
      <name val="Calibri"/>
      <family val="2"/>
      <scheme val="minor"/>
    </font>
    <font>
      <sz val="10"/>
      <color rgb="FF574123"/>
      <name val="Tahoma"/>
      <family val="2"/>
    </font>
    <font>
      <sz val="11"/>
      <color theme="1"/>
      <name val="Calibri"/>
      <family val="2"/>
      <scheme val="minor"/>
    </font>
    <font>
      <b/>
      <u/>
      <sz val="11"/>
      <color theme="1"/>
      <name val="Calibri"/>
      <family val="2"/>
      <scheme val="minor"/>
    </font>
    <font>
      <b/>
      <sz val="11"/>
      <color theme="1"/>
      <name val="Arial"/>
      <family val="2"/>
    </font>
    <font>
      <b/>
      <sz val="10"/>
      <color theme="0"/>
      <name val="Arial"/>
      <family val="2"/>
    </font>
    <font>
      <b/>
      <sz val="16"/>
      <color theme="1"/>
      <name val="Arial"/>
      <family val="2"/>
    </font>
    <font>
      <b/>
      <sz val="12"/>
      <color theme="0"/>
      <name val="Arial"/>
      <family val="2"/>
    </font>
    <font>
      <sz val="11"/>
      <color theme="0"/>
      <name val="Arial"/>
      <family val="2"/>
    </font>
    <font>
      <sz val="10"/>
      <color theme="1"/>
      <name val="Times New Roman"/>
      <family val="1"/>
    </font>
    <font>
      <sz val="11"/>
      <name val="Calibri"/>
      <family val="2"/>
      <scheme val="minor"/>
    </font>
    <font>
      <b/>
      <sz val="16"/>
      <name val="Arial"/>
      <family val="2"/>
    </font>
  </fonts>
  <fills count="12">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4"/>
      </patternFill>
    </fill>
    <fill>
      <patternFill patternType="solid">
        <fgColor rgb="FF002060"/>
        <bgColor indexed="64"/>
      </patternFill>
    </fill>
    <fill>
      <patternFill patternType="solid">
        <fgColor theme="0" tint="-4.9989318521683403E-2"/>
        <bgColor indexed="64"/>
      </patternFill>
    </fill>
  </fills>
  <borders count="43">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s>
  <cellStyleXfs count="9">
    <xf numFmtId="0" fontId="0" fillId="0" borderId="0"/>
    <xf numFmtId="0" fontId="1" fillId="2" borderId="0" applyNumberFormat="0" applyBorder="0" applyAlignment="0" applyProtection="0"/>
    <xf numFmtId="0" fontId="2" fillId="0" borderId="0"/>
    <xf numFmtId="44" fontId="2" fillId="0" borderId="0" applyFont="0" applyFill="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44" fontId="18" fillId="0" borderId="0" applyFont="0" applyFill="0" applyBorder="0" applyAlignment="0" applyProtection="0"/>
  </cellStyleXfs>
  <cellXfs count="153">
    <xf numFmtId="0" fontId="0" fillId="0" borderId="0" xfId="0"/>
    <xf numFmtId="0" fontId="2" fillId="0" borderId="0" xfId="2" applyFont="1"/>
    <xf numFmtId="0" fontId="2" fillId="0" borderId="0" xfId="2" applyFont="1" applyAlignment="1">
      <alignment wrapText="1"/>
    </xf>
    <xf numFmtId="0" fontId="2" fillId="0" borderId="0" xfId="0" applyFont="1"/>
    <xf numFmtId="0" fontId="2" fillId="0" borderId="0" xfId="2"/>
    <xf numFmtId="0" fontId="2" fillId="0" borderId="0" xfId="2" applyAlignment="1">
      <alignment horizontal="left"/>
    </xf>
    <xf numFmtId="0" fontId="2" fillId="0" borderId="0" xfId="2" applyProtection="1">
      <protection locked="0"/>
    </xf>
    <xf numFmtId="0" fontId="12" fillId="0" borderId="13" xfId="2" applyFont="1" applyBorder="1" applyAlignment="1" applyProtection="1">
      <alignment wrapText="1"/>
      <protection locked="0"/>
    </xf>
    <xf numFmtId="0" fontId="12" fillId="0" borderId="0" xfId="2" applyFont="1"/>
    <xf numFmtId="0" fontId="6" fillId="4" borderId="0" xfId="2" applyFont="1" applyFill="1" applyBorder="1" applyAlignment="1">
      <alignment horizontal="right" vertical="center"/>
    </xf>
    <xf numFmtId="0" fontId="4" fillId="4" borderId="0" xfId="2" applyFont="1" applyFill="1" applyBorder="1" applyAlignment="1">
      <alignment vertical="center"/>
    </xf>
    <xf numFmtId="0" fontId="2" fillId="4" borderId="0" xfId="2" applyFill="1" applyBorder="1"/>
    <xf numFmtId="0" fontId="14" fillId="0" borderId="0" xfId="2" applyFont="1" applyAlignment="1">
      <alignment horizontal="left" vertical="center"/>
    </xf>
    <xf numFmtId="0" fontId="15" fillId="0" borderId="0" xfId="2" applyFont="1" applyFill="1" applyBorder="1" applyAlignment="1">
      <alignment horizontal="left" vertical="center" wrapText="1"/>
    </xf>
    <xf numFmtId="0" fontId="3" fillId="0" borderId="0" xfId="2" applyFont="1"/>
    <xf numFmtId="0" fontId="11" fillId="4" borderId="0" xfId="2" applyFont="1" applyFill="1" applyBorder="1" applyAlignment="1">
      <alignment horizontal="left" vertical="center" wrapText="1"/>
    </xf>
    <xf numFmtId="0" fontId="2" fillId="4" borderId="0" xfId="2" applyFont="1" applyFill="1"/>
    <xf numFmtId="0" fontId="3" fillId="0" borderId="0" xfId="2" applyFont="1" applyAlignment="1">
      <alignment vertical="center"/>
    </xf>
    <xf numFmtId="0" fontId="2" fillId="0" borderId="13" xfId="2" applyBorder="1" applyAlignment="1" applyProtection="1">
      <alignment horizontal="center"/>
      <protection locked="0"/>
    </xf>
    <xf numFmtId="0" fontId="2" fillId="0" borderId="14" xfId="2" applyBorder="1" applyAlignment="1" applyProtection="1">
      <alignment horizontal="center"/>
      <protection locked="0"/>
    </xf>
    <xf numFmtId="0" fontId="17" fillId="0" borderId="0" xfId="2" applyFont="1"/>
    <xf numFmtId="0" fontId="2" fillId="0" borderId="0" xfId="2" applyAlignment="1">
      <alignment wrapText="1"/>
    </xf>
    <xf numFmtId="0" fontId="16" fillId="0" borderId="0" xfId="2" applyFont="1" applyAlignment="1">
      <alignment wrapText="1"/>
    </xf>
    <xf numFmtId="0" fontId="16" fillId="0" borderId="0" xfId="2" applyFont="1"/>
    <xf numFmtId="0" fontId="12" fillId="0" borderId="0" xfId="6" applyFont="1" applyFill="1" applyBorder="1" applyAlignment="1">
      <alignment horizontal="center" wrapText="1"/>
    </xf>
    <xf numFmtId="0" fontId="12" fillId="0" borderId="0" xfId="4" applyFont="1" applyFill="1" applyBorder="1" applyAlignment="1">
      <alignment horizontal="center" wrapText="1"/>
    </xf>
    <xf numFmtId="0" fontId="18" fillId="0" borderId="0" xfId="4" applyFont="1" applyFill="1" applyBorder="1" applyAlignment="1">
      <alignment horizontal="center" wrapText="1"/>
    </xf>
    <xf numFmtId="0" fontId="18" fillId="0" borderId="0" xfId="7" applyFont="1" applyFill="1" applyBorder="1" applyAlignment="1">
      <alignment horizontal="center" wrapText="1"/>
    </xf>
    <xf numFmtId="0" fontId="18" fillId="0" borderId="0" xfId="5" applyFont="1" applyFill="1" applyBorder="1" applyAlignment="1">
      <alignment horizontal="center" wrapText="1"/>
    </xf>
    <xf numFmtId="0" fontId="18" fillId="0" borderId="0" xfId="6" applyFont="1" applyFill="1" applyBorder="1" applyAlignment="1">
      <alignment horizontal="center" wrapText="1"/>
    </xf>
    <xf numFmtId="0" fontId="16" fillId="0" borderId="0" xfId="0" applyFont="1" applyAlignment="1">
      <alignment vertical="center"/>
    </xf>
    <xf numFmtId="0" fontId="16" fillId="0" borderId="0" xfId="0" applyFont="1"/>
    <xf numFmtId="0" fontId="19" fillId="0" borderId="0" xfId="0" applyFont="1" applyAlignment="1">
      <alignment vertical="center"/>
    </xf>
    <xf numFmtId="0" fontId="0" fillId="0" borderId="0" xfId="0" applyAlignment="1">
      <alignment vertical="center"/>
    </xf>
    <xf numFmtId="0" fontId="9" fillId="9" borderId="16" xfId="1" applyFont="1" applyFill="1" applyBorder="1" applyAlignment="1">
      <alignment horizontal="center" wrapText="1"/>
    </xf>
    <xf numFmtId="0" fontId="9" fillId="9" borderId="15" xfId="1" applyFont="1" applyFill="1" applyBorder="1" applyAlignment="1">
      <alignment horizontal="left" wrapText="1"/>
    </xf>
    <xf numFmtId="0" fontId="7" fillId="0" borderId="0" xfId="0" applyFont="1" applyAlignment="1">
      <alignment horizontal="left" vertical="center"/>
    </xf>
    <xf numFmtId="0" fontId="22" fillId="9" borderId="6" xfId="0" applyFont="1" applyFill="1" applyBorder="1" applyAlignment="1" applyProtection="1">
      <alignment horizontal="center" vertical="center"/>
      <protection locked="0"/>
    </xf>
    <xf numFmtId="164" fontId="3" fillId="9" borderId="36" xfId="0" applyNumberFormat="1" applyFont="1" applyFill="1" applyBorder="1" applyAlignment="1" applyProtection="1">
      <alignment horizontal="right" vertical="center" wrapText="1"/>
      <protection locked="0"/>
    </xf>
    <xf numFmtId="164" fontId="3" fillId="9" borderId="7" xfId="0" applyNumberFormat="1" applyFont="1" applyFill="1" applyBorder="1" applyAlignment="1" applyProtection="1">
      <alignment horizontal="right" vertical="center" wrapText="1"/>
      <protection locked="0"/>
    </xf>
    <xf numFmtId="0" fontId="8" fillId="9" borderId="9" xfId="2" applyFont="1" applyFill="1" applyBorder="1" applyAlignment="1" applyProtection="1">
      <alignment horizontal="center" vertical="center" wrapText="1"/>
    </xf>
    <xf numFmtId="164" fontId="3" fillId="9" borderId="10" xfId="2" applyNumberFormat="1" applyFont="1" applyFill="1" applyBorder="1" applyAlignment="1" applyProtection="1">
      <alignment horizontal="justify" vertical="center" wrapText="1"/>
      <protection locked="0"/>
    </xf>
    <xf numFmtId="0" fontId="3" fillId="9" borderId="14" xfId="2" applyFont="1" applyFill="1" applyBorder="1" applyAlignment="1" applyProtection="1">
      <alignment horizontal="justify" vertical="center" wrapText="1"/>
      <protection locked="0"/>
    </xf>
    <xf numFmtId="0" fontId="25" fillId="0" borderId="0" xfId="0" applyFont="1"/>
    <xf numFmtId="0" fontId="0" fillId="0" borderId="0" xfId="0" applyAlignment="1">
      <alignment horizontal="right"/>
    </xf>
    <xf numFmtId="0" fontId="0" fillId="0" borderId="0" xfId="0" applyProtection="1"/>
    <xf numFmtId="0" fontId="22" fillId="11" borderId="9" xfId="0" applyFont="1" applyFill="1" applyBorder="1" applyAlignment="1" applyProtection="1">
      <alignment vertical="center"/>
    </xf>
    <xf numFmtId="0" fontId="26" fillId="0" borderId="0" xfId="0" applyFont="1"/>
    <xf numFmtId="0" fontId="27" fillId="11" borderId="9" xfId="0" applyFont="1" applyFill="1" applyBorder="1" applyAlignment="1" applyProtection="1">
      <alignment vertical="center"/>
    </xf>
    <xf numFmtId="0" fontId="26" fillId="0" borderId="0" xfId="0" applyFont="1" applyAlignment="1" applyProtection="1">
      <alignment vertical="center"/>
      <protection locked="0"/>
    </xf>
    <xf numFmtId="0" fontId="8" fillId="0" borderId="26" xfId="0" applyFont="1" applyBorder="1" applyAlignment="1" applyProtection="1">
      <alignment horizontal="right" vertical="center"/>
    </xf>
    <xf numFmtId="0" fontId="8" fillId="0" borderId="10" xfId="0" applyFont="1" applyBorder="1" applyAlignment="1" applyProtection="1">
      <alignment horizontal="right" vertical="center"/>
    </xf>
    <xf numFmtId="0" fontId="5" fillId="3" borderId="25" xfId="0" applyFont="1" applyFill="1" applyBorder="1" applyAlignment="1" applyProtection="1">
      <alignment horizontal="center" vertical="center" wrapText="1"/>
    </xf>
    <xf numFmtId="0" fontId="2" fillId="9" borderId="14" xfId="0" applyFont="1" applyFill="1" applyBorder="1" applyAlignment="1" applyProtection="1">
      <alignment vertical="center" wrapText="1"/>
    </xf>
    <xf numFmtId="0" fontId="2" fillId="9" borderId="14" xfId="0" applyFont="1" applyFill="1" applyBorder="1" applyAlignment="1" applyProtection="1">
      <alignment vertical="center" wrapText="1"/>
      <protection locked="0"/>
    </xf>
    <xf numFmtId="164" fontId="6" fillId="9" borderId="35" xfId="0" applyNumberFormat="1" applyFont="1" applyFill="1" applyBorder="1" applyAlignment="1" applyProtection="1">
      <alignment horizontal="right" vertical="center" wrapText="1"/>
    </xf>
    <xf numFmtId="0" fontId="9" fillId="11" borderId="9" xfId="0" applyFont="1" applyFill="1" applyBorder="1" applyAlignment="1" applyProtection="1">
      <alignment vertical="center"/>
    </xf>
    <xf numFmtId="0" fontId="8" fillId="0" borderId="10" xfId="2" applyFont="1" applyFill="1" applyBorder="1" applyAlignment="1" applyProtection="1">
      <alignment horizontal="center" vertical="center" wrapText="1"/>
    </xf>
    <xf numFmtId="0" fontId="8" fillId="0" borderId="2" xfId="0" applyFont="1" applyBorder="1" applyAlignment="1" applyProtection="1">
      <alignment horizontal="justify" vertical="center" wrapText="1"/>
    </xf>
    <xf numFmtId="0" fontId="6" fillId="0" borderId="2" xfId="0" applyFont="1" applyBorder="1" applyAlignment="1" applyProtection="1">
      <alignment horizontal="left" vertical="center" wrapText="1"/>
    </xf>
    <xf numFmtId="0" fontId="27" fillId="9" borderId="12" xfId="0" applyFont="1" applyFill="1" applyBorder="1" applyAlignment="1" applyProtection="1">
      <alignment horizontal="center" vertical="center"/>
      <protection locked="0"/>
    </xf>
    <xf numFmtId="0" fontId="6" fillId="0" borderId="4" xfId="2" applyFont="1" applyFill="1" applyBorder="1" applyAlignment="1" applyProtection="1">
      <alignment horizontal="right" vertical="center"/>
      <protection locked="0"/>
    </xf>
    <xf numFmtId="0" fontId="2" fillId="0" borderId="3" xfId="2" applyFont="1" applyFill="1" applyBorder="1" applyProtection="1">
      <protection locked="0"/>
    </xf>
    <xf numFmtId="0" fontId="2" fillId="0" borderId="4" xfId="2" applyFont="1" applyBorder="1" applyProtection="1">
      <protection locked="0"/>
    </xf>
    <xf numFmtId="0" fontId="2" fillId="0" borderId="3" xfId="2" applyFont="1" applyBorder="1" applyProtection="1">
      <protection locked="0"/>
    </xf>
    <xf numFmtId="0" fontId="22" fillId="10" borderId="9" xfId="0" applyFont="1" applyFill="1" applyBorder="1" applyAlignment="1" applyProtection="1">
      <alignment vertical="center"/>
    </xf>
    <xf numFmtId="0" fontId="22" fillId="10" borderId="12" xfId="0" applyFont="1" applyFill="1" applyBorder="1" applyAlignment="1" applyProtection="1">
      <alignment horizontal="center" vertical="center"/>
    </xf>
    <xf numFmtId="44" fontId="3" fillId="9" borderId="10" xfId="8" applyFont="1" applyFill="1" applyBorder="1" applyAlignment="1" applyProtection="1">
      <alignment horizontal="justify" vertical="center" wrapText="1"/>
    </xf>
    <xf numFmtId="0" fontId="0" fillId="9" borderId="5" xfId="0" applyFill="1" applyBorder="1" applyProtection="1">
      <protection locked="0"/>
    </xf>
    <xf numFmtId="0" fontId="0" fillId="0" borderId="0" xfId="0" applyProtection="1">
      <protection locked="0"/>
    </xf>
    <xf numFmtId="0" fontId="8" fillId="9" borderId="14" xfId="2" applyFont="1" applyFill="1" applyBorder="1" applyAlignment="1" applyProtection="1">
      <alignment horizontal="center" vertical="center" wrapText="1"/>
      <protection locked="0"/>
    </xf>
    <xf numFmtId="0" fontId="0" fillId="10" borderId="5" xfId="0" applyFill="1" applyBorder="1" applyProtection="1"/>
    <xf numFmtId="0" fontId="2" fillId="0" borderId="4" xfId="2" applyFont="1" applyBorder="1" applyProtection="1"/>
    <xf numFmtId="0" fontId="2" fillId="0" borderId="0" xfId="2" applyFont="1" applyBorder="1" applyProtection="1"/>
    <xf numFmtId="0" fontId="0" fillId="0" borderId="1" xfId="0" applyBorder="1" applyProtection="1"/>
    <xf numFmtId="0" fontId="22" fillId="10" borderId="6" xfId="0" applyFont="1" applyFill="1" applyBorder="1" applyAlignment="1" applyProtection="1">
      <alignment horizontal="center" vertical="center"/>
    </xf>
    <xf numFmtId="0" fontId="0" fillId="10" borderId="3" xfId="0" applyFill="1" applyBorder="1" applyProtection="1"/>
    <xf numFmtId="0" fontId="5" fillId="9" borderId="10" xfId="2" applyFont="1" applyFill="1" applyBorder="1" applyAlignment="1" applyProtection="1">
      <alignment horizontal="center" wrapText="1"/>
    </xf>
    <xf numFmtId="0" fontId="8" fillId="9" borderId="12" xfId="2" applyFont="1" applyFill="1" applyBorder="1" applyAlignment="1" applyProtection="1">
      <alignment horizontal="center" vertical="center" wrapText="1"/>
    </xf>
    <xf numFmtId="0" fontId="3" fillId="9" borderId="9" xfId="2" applyFont="1" applyFill="1" applyBorder="1" applyAlignment="1" applyProtection="1">
      <alignment horizontal="center" vertical="center"/>
    </xf>
    <xf numFmtId="164" fontId="3" fillId="9" borderId="10" xfId="2" applyNumberFormat="1" applyFont="1" applyFill="1" applyBorder="1" applyAlignment="1" applyProtection="1">
      <alignment horizontal="justify" vertical="center" wrapText="1"/>
    </xf>
    <xf numFmtId="0" fontId="6" fillId="10" borderId="2" xfId="2" applyFont="1" applyFill="1" applyBorder="1" applyAlignment="1" applyProtection="1">
      <alignment horizontal="right" vertical="center"/>
    </xf>
    <xf numFmtId="0" fontId="6" fillId="10" borderId="31" xfId="2" applyFont="1" applyFill="1" applyBorder="1" applyAlignment="1" applyProtection="1">
      <alignment horizontal="right" vertical="center"/>
    </xf>
    <xf numFmtId="0" fontId="6" fillId="10" borderId="35" xfId="2" applyFont="1" applyFill="1" applyBorder="1" applyAlignment="1" applyProtection="1">
      <alignment horizontal="right" vertical="center"/>
    </xf>
    <xf numFmtId="0" fontId="22" fillId="10" borderId="6" xfId="0" applyFont="1" applyFill="1" applyBorder="1" applyAlignment="1" applyProtection="1">
      <alignment vertical="center"/>
    </xf>
    <xf numFmtId="0" fontId="8" fillId="9" borderId="38" xfId="2" applyFont="1" applyFill="1" applyBorder="1" applyAlignment="1" applyProtection="1">
      <alignment horizontal="center" vertical="center" wrapText="1"/>
    </xf>
    <xf numFmtId="0" fontId="8" fillId="9" borderId="3" xfId="2" applyFont="1" applyFill="1" applyBorder="1" applyAlignment="1" applyProtection="1">
      <alignment horizontal="center" vertical="center" wrapText="1"/>
    </xf>
    <xf numFmtId="0" fontId="20" fillId="9" borderId="37" xfId="0" applyFont="1" applyFill="1" applyBorder="1" applyProtection="1"/>
    <xf numFmtId="164" fontId="3" fillId="9" borderId="4" xfId="2" applyNumberFormat="1" applyFont="1" applyFill="1" applyBorder="1" applyAlignment="1" applyProtection="1">
      <alignment horizontal="justify" vertical="center" wrapText="1"/>
    </xf>
    <xf numFmtId="0" fontId="21" fillId="10" borderId="6" xfId="0" applyFont="1" applyFill="1" applyBorder="1" applyAlignment="1" applyProtection="1">
      <alignment horizontal="center" vertical="center"/>
    </xf>
    <xf numFmtId="0" fontId="21" fillId="10" borderId="2" xfId="0" applyFont="1" applyFill="1" applyBorder="1" applyAlignment="1" applyProtection="1">
      <alignment horizontal="center" vertical="center"/>
    </xf>
    <xf numFmtId="0" fontId="8" fillId="9" borderId="11" xfId="0" applyFont="1" applyFill="1" applyBorder="1" applyAlignment="1" applyProtection="1">
      <alignment horizontal="center" vertical="center"/>
      <protection locked="0"/>
    </xf>
    <xf numFmtId="0" fontId="8" fillId="9" borderId="8"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protection locked="0"/>
    </xf>
    <xf numFmtId="0" fontId="2" fillId="9" borderId="19" xfId="0" applyFont="1" applyFill="1" applyBorder="1" applyAlignment="1" applyProtection="1">
      <alignment horizontal="center" vertical="center" wrapText="1"/>
      <protection locked="0"/>
    </xf>
    <xf numFmtId="0" fontId="8" fillId="9" borderId="9" xfId="0" applyFont="1" applyFill="1" applyBorder="1" applyAlignment="1" applyProtection="1">
      <alignment horizontal="center" vertical="center"/>
      <protection locked="0"/>
    </xf>
    <xf numFmtId="44" fontId="8" fillId="0" borderId="18" xfId="0" applyNumberFormat="1" applyFont="1" applyFill="1" applyBorder="1" applyAlignment="1" applyProtection="1">
      <alignment horizontal="center" vertical="center"/>
    </xf>
    <xf numFmtId="44" fontId="8" fillId="0" borderId="3" xfId="0" applyNumberFormat="1" applyFont="1" applyFill="1" applyBorder="1" applyAlignment="1" applyProtection="1">
      <alignment horizontal="center" vertical="center"/>
    </xf>
    <xf numFmtId="44" fontId="8" fillId="0" borderId="17" xfId="0" applyNumberFormat="1" applyFont="1" applyFill="1" applyBorder="1" applyAlignment="1" applyProtection="1">
      <alignment horizontal="center" vertical="center"/>
    </xf>
    <xf numFmtId="44" fontId="8" fillId="0" borderId="1" xfId="0" applyNumberFormat="1" applyFont="1" applyFill="1" applyBorder="1" applyAlignment="1" applyProtection="1">
      <alignment horizontal="center" vertical="center"/>
    </xf>
    <xf numFmtId="164" fontId="6" fillId="9" borderId="6" xfId="0" applyNumberFormat="1" applyFont="1" applyFill="1" applyBorder="1" applyAlignment="1" applyProtection="1">
      <alignment horizontal="center" vertical="center"/>
      <protection locked="0"/>
    </xf>
    <xf numFmtId="164" fontId="8" fillId="9" borderId="5" xfId="0" applyNumberFormat="1" applyFont="1" applyFill="1" applyBorder="1" applyAlignment="1" applyProtection="1">
      <alignment horizontal="center" vertical="center"/>
      <protection locked="0"/>
    </xf>
    <xf numFmtId="164" fontId="8" fillId="9" borderId="2" xfId="0" applyNumberFormat="1" applyFont="1" applyFill="1" applyBorder="1" applyAlignment="1" applyProtection="1">
      <alignment horizontal="center" vertical="center"/>
      <protection locked="0"/>
    </xf>
    <xf numFmtId="164" fontId="8" fillId="9" borderId="1" xfId="0" applyNumberFormat="1" applyFont="1" applyFill="1" applyBorder="1" applyAlignment="1" applyProtection="1">
      <alignment horizontal="center" vertical="center"/>
      <protection locked="0"/>
    </xf>
    <xf numFmtId="0" fontId="2" fillId="9" borderId="28" xfId="0" applyFont="1" applyFill="1" applyBorder="1" applyAlignment="1" applyProtection="1">
      <alignment horizontal="center" vertical="center" wrapText="1"/>
      <protection locked="0"/>
    </xf>
    <xf numFmtId="0" fontId="2" fillId="9" borderId="27" xfId="0" applyFont="1" applyFill="1" applyBorder="1" applyAlignment="1" applyProtection="1">
      <alignment horizontal="center" vertical="center" wrapText="1"/>
      <protection locked="0"/>
    </xf>
    <xf numFmtId="0" fontId="23" fillId="10" borderId="34" xfId="0" applyFont="1" applyFill="1" applyBorder="1" applyAlignment="1" applyProtection="1">
      <alignment horizontal="center" vertical="center"/>
    </xf>
    <xf numFmtId="0" fontId="23" fillId="10" borderId="33" xfId="0" applyFont="1" applyFill="1" applyBorder="1" applyAlignment="1" applyProtection="1">
      <alignment horizontal="center" vertical="center"/>
    </xf>
    <xf numFmtId="0" fontId="23" fillId="10" borderId="32" xfId="0" applyFont="1" applyFill="1" applyBorder="1" applyAlignment="1" applyProtection="1">
      <alignment horizontal="center" vertical="center"/>
    </xf>
    <xf numFmtId="0" fontId="27" fillId="9" borderId="9" xfId="0" applyFont="1" applyFill="1" applyBorder="1" applyAlignment="1" applyProtection="1">
      <alignment horizontal="center" vertical="center"/>
      <protection locked="0"/>
    </xf>
    <xf numFmtId="0" fontId="27" fillId="9" borderId="11" xfId="0" applyFont="1" applyFill="1" applyBorder="1" applyAlignment="1" applyProtection="1">
      <alignment horizontal="center" vertical="center"/>
      <protection locked="0"/>
    </xf>
    <xf numFmtId="0" fontId="27" fillId="9" borderId="8" xfId="0" applyFont="1" applyFill="1" applyBorder="1" applyAlignment="1" applyProtection="1">
      <alignment horizontal="center" vertical="center"/>
      <protection locked="0"/>
    </xf>
    <xf numFmtId="0" fontId="8" fillId="0" borderId="2"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27" fillId="11" borderId="9" xfId="0" applyFont="1" applyFill="1" applyBorder="1" applyAlignment="1" applyProtection="1">
      <alignment horizontal="left" vertical="center"/>
    </xf>
    <xf numFmtId="0" fontId="27" fillId="11" borderId="11" xfId="0" applyFont="1" applyFill="1" applyBorder="1" applyAlignment="1" applyProtection="1">
      <alignment horizontal="left" vertical="center"/>
    </xf>
    <xf numFmtId="0" fontId="27" fillId="11" borderId="8" xfId="0" applyFont="1" applyFill="1" applyBorder="1" applyAlignment="1" applyProtection="1">
      <alignment horizontal="left" vertical="center"/>
    </xf>
    <xf numFmtId="164" fontId="27" fillId="9" borderId="9" xfId="0" applyNumberFormat="1" applyFont="1" applyFill="1" applyBorder="1" applyAlignment="1" applyProtection="1">
      <alignment horizontal="center" vertical="center"/>
    </xf>
    <xf numFmtId="44" fontId="27" fillId="9" borderId="8" xfId="0" applyNumberFormat="1" applyFont="1" applyFill="1" applyBorder="1" applyAlignment="1" applyProtection="1">
      <alignment horizontal="center" vertical="center"/>
    </xf>
    <xf numFmtId="0" fontId="5" fillId="11" borderId="26" xfId="0" applyFont="1" applyFill="1" applyBorder="1" applyAlignment="1" applyProtection="1">
      <alignment horizontal="left" vertical="center" wrapText="1"/>
    </xf>
    <xf numFmtId="0" fontId="2" fillId="9" borderId="29"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2" fillId="0" borderId="0" xfId="0" applyFont="1" applyAlignment="1">
      <alignment vertical="center" wrapText="1"/>
    </xf>
    <xf numFmtId="0" fontId="2" fillId="0" borderId="0" xfId="2" applyFont="1" applyAlignment="1">
      <alignment vertical="center" wrapText="1"/>
    </xf>
    <xf numFmtId="0" fontId="23" fillId="10" borderId="42" xfId="2" applyFont="1" applyFill="1" applyBorder="1" applyAlignment="1" applyProtection="1">
      <alignment horizontal="right" vertical="center" wrapText="1"/>
    </xf>
    <xf numFmtId="0" fontId="3" fillId="0" borderId="0" xfId="2" applyFont="1" applyAlignment="1">
      <alignment horizontal="left" vertical="center" wrapText="1"/>
    </xf>
    <xf numFmtId="0" fontId="6" fillId="9" borderId="9" xfId="2" applyFont="1" applyFill="1" applyBorder="1" applyAlignment="1">
      <alignment horizontal="right" vertical="center"/>
    </xf>
    <xf numFmtId="0" fontId="6" fillId="9" borderId="11" xfId="2" applyFont="1" applyFill="1" applyBorder="1" applyAlignment="1">
      <alignment horizontal="right" vertical="center"/>
    </xf>
    <xf numFmtId="0" fontId="6" fillId="9" borderId="8" xfId="2" applyFont="1" applyFill="1" applyBorder="1" applyAlignment="1">
      <alignment horizontal="right" vertical="center"/>
    </xf>
    <xf numFmtId="0" fontId="10" fillId="9" borderId="9" xfId="2" applyFont="1" applyFill="1" applyBorder="1" applyAlignment="1">
      <alignment horizontal="center" vertical="center"/>
    </xf>
    <xf numFmtId="0" fontId="10" fillId="9" borderId="11" xfId="2" applyFont="1" applyFill="1" applyBorder="1" applyAlignment="1">
      <alignment horizontal="center" vertical="center"/>
    </xf>
    <xf numFmtId="0" fontId="10" fillId="9" borderId="8" xfId="2" applyFont="1" applyFill="1" applyBorder="1" applyAlignment="1">
      <alignment horizontal="center" vertical="center"/>
    </xf>
    <xf numFmtId="0" fontId="11" fillId="9" borderId="9" xfId="2" applyFont="1" applyFill="1" applyBorder="1" applyAlignment="1">
      <alignment horizontal="left" vertical="center" wrapText="1"/>
    </xf>
    <xf numFmtId="0" fontId="11" fillId="9" borderId="11" xfId="2" applyFont="1" applyFill="1" applyBorder="1" applyAlignment="1">
      <alignment horizontal="left" vertical="center" wrapText="1"/>
    </xf>
    <xf numFmtId="0" fontId="11" fillId="9" borderId="8" xfId="2" applyFont="1" applyFill="1" applyBorder="1" applyAlignment="1">
      <alignment horizontal="left" vertical="center" wrapText="1"/>
    </xf>
    <xf numFmtId="0" fontId="4" fillId="9" borderId="9" xfId="2" applyFont="1" applyFill="1" applyBorder="1" applyAlignment="1">
      <alignment vertical="center"/>
    </xf>
    <xf numFmtId="0" fontId="4" fillId="9" borderId="11" xfId="2" applyFont="1" applyFill="1" applyBorder="1" applyAlignment="1">
      <alignment vertical="center"/>
    </xf>
    <xf numFmtId="0" fontId="4" fillId="9" borderId="8" xfId="2" applyFont="1" applyFill="1" applyBorder="1" applyAlignment="1">
      <alignment vertical="center"/>
    </xf>
    <xf numFmtId="0" fontId="23" fillId="10" borderId="30" xfId="0" applyFont="1" applyFill="1" applyBorder="1" applyAlignment="1" applyProtection="1">
      <alignment horizontal="center" vertical="center"/>
    </xf>
    <xf numFmtId="0" fontId="0" fillId="0" borderId="0" xfId="0" applyProtection="1">
      <protection hidden="1"/>
    </xf>
    <xf numFmtId="0" fontId="23" fillId="10" borderId="0" xfId="2" applyFont="1" applyFill="1" applyBorder="1" applyAlignment="1" applyProtection="1">
      <alignment horizontal="center" vertical="center" wrapText="1"/>
      <protection hidden="1"/>
    </xf>
    <xf numFmtId="0" fontId="24" fillId="10" borderId="39" xfId="2" applyFont="1" applyFill="1" applyBorder="1" applyAlignment="1" applyProtection="1">
      <alignment horizontal="center" vertical="center" wrapText="1"/>
      <protection hidden="1"/>
    </xf>
    <xf numFmtId="0" fontId="24" fillId="10" borderId="40" xfId="2" applyFont="1" applyFill="1" applyBorder="1" applyAlignment="1" applyProtection="1">
      <alignment horizontal="center" vertical="center" wrapText="1"/>
      <protection hidden="1"/>
    </xf>
    <xf numFmtId="0" fontId="3" fillId="9" borderId="14" xfId="2" applyFont="1" applyFill="1" applyBorder="1" applyAlignment="1" applyProtection="1">
      <alignment horizontal="justify" vertical="center" wrapText="1"/>
      <protection hidden="1"/>
    </xf>
    <xf numFmtId="44" fontId="3" fillId="9" borderId="14" xfId="8" applyFont="1" applyFill="1" applyBorder="1" applyAlignment="1" applyProtection="1">
      <alignment horizontal="justify" vertical="center" wrapText="1"/>
      <protection hidden="1"/>
    </xf>
    <xf numFmtId="0" fontId="23" fillId="10" borderId="41" xfId="2" applyFont="1" applyFill="1" applyBorder="1" applyAlignment="1" applyProtection="1">
      <alignment horizontal="right" vertical="center" wrapText="1"/>
      <protection hidden="1"/>
    </xf>
    <xf numFmtId="0" fontId="24" fillId="10" borderId="14" xfId="2" applyFont="1" applyFill="1" applyBorder="1" applyAlignment="1" applyProtection="1">
      <alignment horizontal="center" vertical="center" wrapText="1"/>
      <protection hidden="1"/>
    </xf>
  </cellXfs>
  <cellStyles count="9">
    <cellStyle name="20% - Accent1" xfId="4" builtinId="30"/>
    <cellStyle name="20% - Accent2" xfId="5" builtinId="34"/>
    <cellStyle name="20% - Accent4" xfId="7" builtinId="42"/>
    <cellStyle name="40% - Accent3" xfId="6" builtinId="39"/>
    <cellStyle name="Accent1" xfId="1" builtinId="29"/>
    <cellStyle name="Currency" xfId="8" builtinId="4"/>
    <cellStyle name="Currency 2" xfId="3" xr:uid="{00000000-0005-0000-0000-000006000000}"/>
    <cellStyle name="Normal" xfId="0" builtinId="0"/>
    <cellStyle name="Normal 2" xfId="2" xr:uid="{00000000-0005-0000-0000-000008000000}"/>
  </cellStyles>
  <dxfs count="18">
    <dxf>
      <font>
        <color theme="1"/>
      </font>
      <fill>
        <patternFill>
          <bgColor theme="9" tint="0.79998168889431442"/>
        </patternFill>
      </fill>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ont>
        <color theme="1"/>
      </font>
      <fill>
        <patternFill>
          <bgColor theme="9" tint="0.79998168889431442"/>
        </patternFill>
      </fill>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
      <font>
        <strike/>
        <color theme="0" tint="-0.34998626667073579"/>
      </font>
    </dxf>
    <dxf>
      <font>
        <color theme="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semail.sharepoint.com/sites/ITS/CPO/AGSPMO/MeritModernization/Project%20Library/Phase%201%20-%20Test%20Management/TMS%20Project%20Administration/RFP/RFP%20for%20OGS%20Review/RFP_OSC/Attachment%2003.0%20Financial%20Proposal%20Final_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lManagement/AdminFinBureau/Procurement/RFPs/DCS%20ESM%20TMS%20RFP%20(in%20process)/DCS%20RFP%20Eval%20Process/Attachment%2003.0%20Financial%20Proposal%20Draft%20DCS%209-6-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s-smb\dcs_shared\DCS\Merit_Projects\Merit_Modernization\RFP\RFP%20Organization\5.2.16%20Financial%2020160518%20pl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 1-Instructions"/>
      <sheetName val="Tab 2-Total Summary"/>
      <sheetName val="Tab 3-Summary by Milestone-IMP"/>
      <sheetName val="Tab 4-Summary by Category-IMP"/>
      <sheetName val="Tab 5-Services Costs-IMP"/>
      <sheetName val="Tab 6-Software Costs-IMP"/>
      <sheetName val="Tab 6a-Software Description"/>
      <sheetName val="Tab 7-Other Costs-IMP"/>
      <sheetName val="Tab 7a-Other Costs Desc"/>
      <sheetName val="Tab 8-Summary by Cat-ONGOING"/>
      <sheetName val="Tab 9-Service Costs-ONGOING"/>
      <sheetName val="Tab 10-Software Costs-ONGOING"/>
      <sheetName val="Tab 11-Other Costs-ONGOING"/>
      <sheetName val="Tab 12-Infrastructure Required"/>
      <sheetName val="Tab 13-Fixed Hourly Rates"/>
      <sheetName val="Tab 14-Assumptions"/>
      <sheetName val="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OC"/>
      <sheetName val="Pricing Summary"/>
      <sheetName val="Services Pricing Summary"/>
      <sheetName val="Services Pricing Detail"/>
      <sheetName val="Sheet1"/>
      <sheetName val="SW Licensing_MT Pricing"/>
      <sheetName val="Infrastructure Required"/>
      <sheetName val="General Rates"/>
      <sheetName val="Assumptions"/>
      <sheetName val="Sheet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9"/>
  <sheetViews>
    <sheetView zoomScale="85" zoomScaleNormal="85" workbookViewId="0">
      <selection activeCell="F4" sqref="F4:G4"/>
    </sheetView>
  </sheetViews>
  <sheetFormatPr defaultRowHeight="14.4" x14ac:dyDescent="0.3"/>
  <cols>
    <col min="1" max="1" width="25.88671875" style="33" customWidth="1"/>
    <col min="2" max="2" width="34" style="33" customWidth="1"/>
    <col min="3" max="3" width="8.44140625" style="33" customWidth="1"/>
    <col min="4" max="4" width="13.33203125" style="33" customWidth="1"/>
    <col min="5" max="5" width="5.88671875" style="33" customWidth="1"/>
    <col min="6" max="6" width="13.33203125" style="33" customWidth="1"/>
    <col min="7" max="7" width="17.44140625" style="33" customWidth="1"/>
  </cols>
  <sheetData>
    <row r="1" spans="1:10" ht="45.75" customHeight="1" thickBot="1" x14ac:dyDescent="0.35">
      <c r="A1" s="111" t="s">
        <v>120</v>
      </c>
      <c r="B1" s="112"/>
      <c r="C1" s="112"/>
      <c r="D1" s="112"/>
      <c r="E1" s="112"/>
      <c r="F1" s="112"/>
      <c r="G1" s="113"/>
    </row>
    <row r="2" spans="1:10" ht="44.4" customHeight="1" thickBot="1" x14ac:dyDescent="0.35">
      <c r="A2" s="117" t="s">
        <v>147</v>
      </c>
      <c r="B2" s="118"/>
      <c r="C2" s="118"/>
      <c r="D2" s="118"/>
      <c r="E2" s="118"/>
      <c r="F2" s="118"/>
      <c r="G2" s="119"/>
    </row>
    <row r="3" spans="1:10" ht="21.6" thickBot="1" x14ac:dyDescent="0.35">
      <c r="A3" s="48" t="s">
        <v>138</v>
      </c>
      <c r="B3" s="114"/>
      <c r="C3" s="115"/>
      <c r="D3" s="115"/>
      <c r="E3" s="115"/>
      <c r="F3" s="115"/>
      <c r="G3" s="116"/>
    </row>
    <row r="4" spans="1:10" ht="21.6" thickBot="1" x14ac:dyDescent="0.35">
      <c r="A4" s="120" t="s">
        <v>150</v>
      </c>
      <c r="B4" s="121"/>
      <c r="C4" s="121"/>
      <c r="D4" s="121"/>
      <c r="E4" s="122"/>
      <c r="F4" s="123">
        <f>F10+F22+F34+F46+F58+F70+F82+F94+F106+F118+'Tab 2 - Maintenance'!B11+'Tab 3- Software '!F22+'Tab 5 - Additional Services'!C6</f>
        <v>0</v>
      </c>
      <c r="G4" s="124"/>
    </row>
    <row r="5" spans="1:10" ht="35.25" customHeight="1" x14ac:dyDescent="0.3">
      <c r="A5" s="125" t="s">
        <v>151</v>
      </c>
      <c r="B5" s="125"/>
      <c r="C5" s="125"/>
      <c r="D5" s="125"/>
      <c r="E5" s="125"/>
      <c r="F5" s="125"/>
      <c r="G5" s="125"/>
    </row>
    <row r="6" spans="1:10" ht="15" thickBot="1" x14ac:dyDescent="0.35">
      <c r="A6" s="49"/>
      <c r="B6" s="49"/>
      <c r="C6" s="49"/>
      <c r="D6" s="49"/>
      <c r="E6" s="49"/>
      <c r="F6" s="49"/>
      <c r="G6" s="49"/>
    </row>
    <row r="7" spans="1:10" ht="15" thickBot="1" x14ac:dyDescent="0.35">
      <c r="A7" s="89" t="s">
        <v>121</v>
      </c>
      <c r="B7" s="50" t="s">
        <v>123</v>
      </c>
      <c r="C7" s="100"/>
      <c r="D7" s="91"/>
      <c r="E7" s="91"/>
      <c r="F7" s="91"/>
      <c r="G7" s="92"/>
    </row>
    <row r="8" spans="1:10" ht="15" thickBot="1" x14ac:dyDescent="0.35">
      <c r="A8" s="90"/>
      <c r="B8" s="51" t="s">
        <v>118</v>
      </c>
      <c r="C8" s="91"/>
      <c r="D8" s="91"/>
      <c r="E8" s="91"/>
      <c r="F8" s="91"/>
      <c r="G8" s="92"/>
    </row>
    <row r="9" spans="1:10" ht="28.2" customHeight="1" thickBot="1" x14ac:dyDescent="0.35">
      <c r="A9" s="52" t="s">
        <v>122</v>
      </c>
      <c r="B9" s="95" t="s">
        <v>117</v>
      </c>
      <c r="C9" s="96"/>
      <c r="D9" s="96"/>
      <c r="E9" s="97"/>
      <c r="F9" s="93" t="s">
        <v>124</v>
      </c>
      <c r="G9" s="94"/>
    </row>
    <row r="10" spans="1:10" ht="28.5" customHeight="1" x14ac:dyDescent="0.3">
      <c r="A10" s="53" t="s">
        <v>119</v>
      </c>
      <c r="B10" s="98"/>
      <c r="C10" s="98"/>
      <c r="D10" s="98"/>
      <c r="E10" s="99"/>
      <c r="F10" s="105"/>
      <c r="G10" s="106"/>
      <c r="I10" s="45"/>
    </row>
    <row r="11" spans="1:10" ht="15" thickBot="1" x14ac:dyDescent="0.35">
      <c r="A11" s="54"/>
      <c r="B11" s="98"/>
      <c r="C11" s="98"/>
      <c r="D11" s="98"/>
      <c r="E11" s="99"/>
      <c r="F11" s="107"/>
      <c r="G11" s="108"/>
    </row>
    <row r="12" spans="1:10" x14ac:dyDescent="0.3">
      <c r="A12" s="54"/>
      <c r="B12" s="98"/>
      <c r="C12" s="98"/>
      <c r="D12" s="98"/>
      <c r="E12" s="98"/>
      <c r="F12" s="101"/>
      <c r="G12" s="102"/>
    </row>
    <row r="13" spans="1:10" x14ac:dyDescent="0.3">
      <c r="A13" s="54"/>
      <c r="B13" s="98"/>
      <c r="C13" s="98"/>
      <c r="D13" s="98"/>
      <c r="E13" s="98"/>
      <c r="F13" s="101"/>
      <c r="G13" s="102"/>
      <c r="J13" s="47"/>
    </row>
    <row r="14" spans="1:10" x14ac:dyDescent="0.3">
      <c r="A14" s="54"/>
      <c r="B14" s="98"/>
      <c r="C14" s="98"/>
      <c r="D14" s="98"/>
      <c r="E14" s="98"/>
      <c r="F14" s="101"/>
      <c r="G14" s="102"/>
    </row>
    <row r="15" spans="1:10" x14ac:dyDescent="0.3">
      <c r="A15" s="54"/>
      <c r="B15" s="98"/>
      <c r="C15" s="98"/>
      <c r="D15" s="98"/>
      <c r="E15" s="98"/>
      <c r="F15" s="101"/>
      <c r="G15" s="102"/>
    </row>
    <row r="16" spans="1:10" x14ac:dyDescent="0.3">
      <c r="A16" s="54"/>
      <c r="B16" s="98"/>
      <c r="C16" s="98"/>
      <c r="D16" s="98"/>
      <c r="E16" s="98"/>
      <c r="F16" s="101"/>
      <c r="G16" s="102"/>
    </row>
    <row r="17" spans="1:7" ht="15" thickBot="1" x14ac:dyDescent="0.35">
      <c r="A17" s="54"/>
      <c r="B17" s="98"/>
      <c r="C17" s="98"/>
      <c r="D17" s="98"/>
      <c r="E17" s="98"/>
      <c r="F17" s="103"/>
      <c r="G17" s="104"/>
    </row>
    <row r="18" spans="1:7" ht="15" thickBot="1" x14ac:dyDescent="0.35">
      <c r="A18" s="49"/>
      <c r="B18" s="49"/>
      <c r="C18" s="49"/>
      <c r="D18" s="49"/>
      <c r="E18" s="49"/>
      <c r="F18" s="49"/>
      <c r="G18" s="49"/>
    </row>
    <row r="19" spans="1:7" ht="15" thickBot="1" x14ac:dyDescent="0.35">
      <c r="A19" s="89" t="s">
        <v>125</v>
      </c>
      <c r="B19" s="50" t="s">
        <v>123</v>
      </c>
      <c r="C19" s="100"/>
      <c r="D19" s="91"/>
      <c r="E19" s="91"/>
      <c r="F19" s="91"/>
      <c r="G19" s="92"/>
    </row>
    <row r="20" spans="1:7" ht="15" thickBot="1" x14ac:dyDescent="0.35">
      <c r="A20" s="90"/>
      <c r="B20" s="51" t="s">
        <v>118</v>
      </c>
      <c r="C20" s="91"/>
      <c r="D20" s="91"/>
      <c r="E20" s="91"/>
      <c r="F20" s="91"/>
      <c r="G20" s="92"/>
    </row>
    <row r="21" spans="1:7" ht="28.2" customHeight="1" thickBot="1" x14ac:dyDescent="0.35">
      <c r="A21" s="52" t="s">
        <v>122</v>
      </c>
      <c r="B21" s="95" t="s">
        <v>117</v>
      </c>
      <c r="C21" s="96"/>
      <c r="D21" s="96"/>
      <c r="E21" s="97"/>
      <c r="F21" s="93" t="s">
        <v>124</v>
      </c>
      <c r="G21" s="94"/>
    </row>
    <row r="22" spans="1:7" ht="14.4" customHeight="1" x14ac:dyDescent="0.3">
      <c r="A22" s="54"/>
      <c r="B22" s="99"/>
      <c r="C22" s="109"/>
      <c r="D22" s="109"/>
      <c r="E22" s="126"/>
      <c r="F22" s="105"/>
      <c r="G22" s="106"/>
    </row>
    <row r="23" spans="1:7" ht="15" customHeight="1" thickBot="1" x14ac:dyDescent="0.35">
      <c r="A23" s="54"/>
      <c r="B23" s="99"/>
      <c r="C23" s="109"/>
      <c r="D23" s="109"/>
      <c r="E23" s="126"/>
      <c r="F23" s="107"/>
      <c r="G23" s="108"/>
    </row>
    <row r="24" spans="1:7" x14ac:dyDescent="0.3">
      <c r="A24" s="54"/>
      <c r="B24" s="99"/>
      <c r="C24" s="109"/>
      <c r="D24" s="109"/>
      <c r="E24" s="110"/>
      <c r="F24" s="101"/>
      <c r="G24" s="102"/>
    </row>
    <row r="25" spans="1:7" x14ac:dyDescent="0.3">
      <c r="A25" s="54"/>
      <c r="B25" s="99"/>
      <c r="C25" s="109"/>
      <c r="D25" s="109"/>
      <c r="E25" s="110"/>
      <c r="F25" s="101"/>
      <c r="G25" s="102"/>
    </row>
    <row r="26" spans="1:7" x14ac:dyDescent="0.3">
      <c r="A26" s="54"/>
      <c r="B26" s="99"/>
      <c r="C26" s="109"/>
      <c r="D26" s="109"/>
      <c r="E26" s="110"/>
      <c r="F26" s="101"/>
      <c r="G26" s="102"/>
    </row>
    <row r="27" spans="1:7" x14ac:dyDescent="0.3">
      <c r="A27" s="54"/>
      <c r="B27" s="99"/>
      <c r="C27" s="109"/>
      <c r="D27" s="109"/>
      <c r="E27" s="110"/>
      <c r="F27" s="101"/>
      <c r="G27" s="102"/>
    </row>
    <row r="28" spans="1:7" x14ac:dyDescent="0.3">
      <c r="A28" s="54"/>
      <c r="B28" s="99"/>
      <c r="C28" s="109"/>
      <c r="D28" s="109"/>
      <c r="E28" s="110"/>
      <c r="F28" s="101"/>
      <c r="G28" s="102"/>
    </row>
    <row r="29" spans="1:7" ht="15" thickBot="1" x14ac:dyDescent="0.35">
      <c r="A29" s="54"/>
      <c r="B29" s="99"/>
      <c r="C29" s="109"/>
      <c r="D29" s="109"/>
      <c r="E29" s="110"/>
      <c r="F29" s="103"/>
      <c r="G29" s="104"/>
    </row>
    <row r="30" spans="1:7" ht="15" thickBot="1" x14ac:dyDescent="0.35">
      <c r="A30" s="49"/>
      <c r="B30" s="49"/>
      <c r="C30" s="49"/>
      <c r="D30" s="49"/>
      <c r="E30" s="49"/>
      <c r="F30" s="49"/>
      <c r="G30" s="49"/>
    </row>
    <row r="31" spans="1:7" ht="15" thickBot="1" x14ac:dyDescent="0.35">
      <c r="A31" s="89" t="s">
        <v>126</v>
      </c>
      <c r="B31" s="50" t="s">
        <v>123</v>
      </c>
      <c r="C31" s="100"/>
      <c r="D31" s="91"/>
      <c r="E31" s="91"/>
      <c r="F31" s="91"/>
      <c r="G31" s="92"/>
    </row>
    <row r="32" spans="1:7" ht="15" thickBot="1" x14ac:dyDescent="0.35">
      <c r="A32" s="90"/>
      <c r="B32" s="51" t="s">
        <v>118</v>
      </c>
      <c r="C32" s="91"/>
      <c r="D32" s="91"/>
      <c r="E32" s="91"/>
      <c r="F32" s="91"/>
      <c r="G32" s="92"/>
    </row>
    <row r="33" spans="1:7" ht="28.2" customHeight="1" thickBot="1" x14ac:dyDescent="0.35">
      <c r="A33" s="52" t="s">
        <v>122</v>
      </c>
      <c r="B33" s="95" t="s">
        <v>117</v>
      </c>
      <c r="C33" s="96"/>
      <c r="D33" s="96"/>
      <c r="E33" s="97"/>
      <c r="F33" s="93" t="s">
        <v>124</v>
      </c>
      <c r="G33" s="94"/>
    </row>
    <row r="34" spans="1:7" ht="14.4" customHeight="1" x14ac:dyDescent="0.3">
      <c r="A34" s="54"/>
      <c r="B34" s="98"/>
      <c r="C34" s="98"/>
      <c r="D34" s="98"/>
      <c r="E34" s="99"/>
      <c r="F34" s="105"/>
      <c r="G34" s="106"/>
    </row>
    <row r="35" spans="1:7" ht="15" thickBot="1" x14ac:dyDescent="0.35">
      <c r="A35" s="54"/>
      <c r="B35" s="98"/>
      <c r="C35" s="98"/>
      <c r="D35" s="98"/>
      <c r="E35" s="99"/>
      <c r="F35" s="107"/>
      <c r="G35" s="108"/>
    </row>
    <row r="36" spans="1:7" x14ac:dyDescent="0.3">
      <c r="A36" s="54"/>
      <c r="B36" s="98"/>
      <c r="C36" s="98"/>
      <c r="D36" s="98"/>
      <c r="E36" s="98"/>
      <c r="F36" s="101"/>
      <c r="G36" s="102"/>
    </row>
    <row r="37" spans="1:7" x14ac:dyDescent="0.3">
      <c r="A37" s="54"/>
      <c r="B37" s="98"/>
      <c r="C37" s="98"/>
      <c r="D37" s="98"/>
      <c r="E37" s="98"/>
      <c r="F37" s="101"/>
      <c r="G37" s="102"/>
    </row>
    <row r="38" spans="1:7" x14ac:dyDescent="0.3">
      <c r="A38" s="54"/>
      <c r="B38" s="98"/>
      <c r="C38" s="98"/>
      <c r="D38" s="98"/>
      <c r="E38" s="98"/>
      <c r="F38" s="101"/>
      <c r="G38" s="102"/>
    </row>
    <row r="39" spans="1:7" x14ac:dyDescent="0.3">
      <c r="A39" s="54"/>
      <c r="B39" s="98"/>
      <c r="C39" s="98"/>
      <c r="D39" s="98"/>
      <c r="E39" s="98"/>
      <c r="F39" s="101"/>
      <c r="G39" s="102"/>
    </row>
    <row r="40" spans="1:7" x14ac:dyDescent="0.3">
      <c r="A40" s="54"/>
      <c r="B40" s="98"/>
      <c r="C40" s="98"/>
      <c r="D40" s="98"/>
      <c r="E40" s="98"/>
      <c r="F40" s="101"/>
      <c r="G40" s="102"/>
    </row>
    <row r="41" spans="1:7" ht="15" thickBot="1" x14ac:dyDescent="0.35">
      <c r="A41" s="54"/>
      <c r="B41" s="98"/>
      <c r="C41" s="98"/>
      <c r="D41" s="98"/>
      <c r="E41" s="98"/>
      <c r="F41" s="103"/>
      <c r="G41" s="104"/>
    </row>
    <row r="42" spans="1:7" ht="15" thickBot="1" x14ac:dyDescent="0.35">
      <c r="A42" s="49"/>
      <c r="B42" s="49"/>
      <c r="C42" s="49"/>
      <c r="D42" s="49"/>
      <c r="E42" s="49"/>
      <c r="F42" s="49"/>
      <c r="G42" s="49"/>
    </row>
    <row r="43" spans="1:7" ht="15" thickBot="1" x14ac:dyDescent="0.35">
      <c r="A43" s="89" t="s">
        <v>127</v>
      </c>
      <c r="B43" s="50" t="s">
        <v>123</v>
      </c>
      <c r="C43" s="100"/>
      <c r="D43" s="91"/>
      <c r="E43" s="91"/>
      <c r="F43" s="91"/>
      <c r="G43" s="92"/>
    </row>
    <row r="44" spans="1:7" ht="15" thickBot="1" x14ac:dyDescent="0.35">
      <c r="A44" s="90"/>
      <c r="B44" s="51" t="s">
        <v>118</v>
      </c>
      <c r="C44" s="91"/>
      <c r="D44" s="91"/>
      <c r="E44" s="91"/>
      <c r="F44" s="91"/>
      <c r="G44" s="92"/>
    </row>
    <row r="45" spans="1:7" ht="28.2" customHeight="1" thickBot="1" x14ac:dyDescent="0.35">
      <c r="A45" s="52" t="s">
        <v>122</v>
      </c>
      <c r="B45" s="95" t="s">
        <v>117</v>
      </c>
      <c r="C45" s="96"/>
      <c r="D45" s="96"/>
      <c r="E45" s="97"/>
      <c r="F45" s="93" t="s">
        <v>124</v>
      </c>
      <c r="G45" s="94"/>
    </row>
    <row r="46" spans="1:7" ht="14.4" customHeight="1" x14ac:dyDescent="0.3">
      <c r="A46" s="54"/>
      <c r="B46" s="98"/>
      <c r="C46" s="98"/>
      <c r="D46" s="98"/>
      <c r="E46" s="99"/>
      <c r="F46" s="105"/>
      <c r="G46" s="106"/>
    </row>
    <row r="47" spans="1:7" ht="15" thickBot="1" x14ac:dyDescent="0.35">
      <c r="A47" s="54"/>
      <c r="B47" s="98"/>
      <c r="C47" s="98"/>
      <c r="D47" s="98"/>
      <c r="E47" s="99"/>
      <c r="F47" s="107"/>
      <c r="G47" s="108"/>
    </row>
    <row r="48" spans="1:7" x14ac:dyDescent="0.3">
      <c r="A48" s="54"/>
      <c r="B48" s="98"/>
      <c r="C48" s="98"/>
      <c r="D48" s="98"/>
      <c r="E48" s="98"/>
      <c r="F48" s="101"/>
      <c r="G48" s="102"/>
    </row>
    <row r="49" spans="1:7" x14ac:dyDescent="0.3">
      <c r="A49" s="54"/>
      <c r="B49" s="98"/>
      <c r="C49" s="98"/>
      <c r="D49" s="98"/>
      <c r="E49" s="98"/>
      <c r="F49" s="101"/>
      <c r="G49" s="102"/>
    </row>
    <row r="50" spans="1:7" x14ac:dyDescent="0.3">
      <c r="A50" s="54"/>
      <c r="B50" s="98"/>
      <c r="C50" s="98"/>
      <c r="D50" s="98"/>
      <c r="E50" s="98"/>
      <c r="F50" s="101"/>
      <c r="G50" s="102"/>
    </row>
    <row r="51" spans="1:7" x14ac:dyDescent="0.3">
      <c r="A51" s="54"/>
      <c r="B51" s="98"/>
      <c r="C51" s="98"/>
      <c r="D51" s="98"/>
      <c r="E51" s="98"/>
      <c r="F51" s="101"/>
      <c r="G51" s="102"/>
    </row>
    <row r="52" spans="1:7" x14ac:dyDescent="0.3">
      <c r="A52" s="54"/>
      <c r="B52" s="98"/>
      <c r="C52" s="98"/>
      <c r="D52" s="98"/>
      <c r="E52" s="98"/>
      <c r="F52" s="101"/>
      <c r="G52" s="102"/>
    </row>
    <row r="53" spans="1:7" ht="15" thickBot="1" x14ac:dyDescent="0.35">
      <c r="A53" s="54"/>
      <c r="B53" s="98"/>
      <c r="C53" s="98"/>
      <c r="D53" s="98"/>
      <c r="E53" s="98"/>
      <c r="F53" s="103"/>
      <c r="G53" s="104"/>
    </row>
    <row r="54" spans="1:7" ht="15" thickBot="1" x14ac:dyDescent="0.35">
      <c r="A54" s="49"/>
      <c r="B54" s="49"/>
      <c r="C54" s="49"/>
      <c r="D54" s="49"/>
      <c r="E54" s="49"/>
      <c r="F54" s="49"/>
      <c r="G54" s="49"/>
    </row>
    <row r="55" spans="1:7" ht="15" thickBot="1" x14ac:dyDescent="0.35">
      <c r="A55" s="89" t="s">
        <v>128</v>
      </c>
      <c r="B55" s="50" t="s">
        <v>123</v>
      </c>
      <c r="C55" s="100"/>
      <c r="D55" s="91"/>
      <c r="E55" s="91"/>
      <c r="F55" s="91"/>
      <c r="G55" s="92"/>
    </row>
    <row r="56" spans="1:7" ht="15" thickBot="1" x14ac:dyDescent="0.35">
      <c r="A56" s="90"/>
      <c r="B56" s="51" t="s">
        <v>118</v>
      </c>
      <c r="C56" s="91"/>
      <c r="D56" s="91"/>
      <c r="E56" s="91"/>
      <c r="F56" s="91"/>
      <c r="G56" s="92"/>
    </row>
    <row r="57" spans="1:7" ht="28.2" customHeight="1" thickBot="1" x14ac:dyDescent="0.35">
      <c r="A57" s="52" t="s">
        <v>122</v>
      </c>
      <c r="B57" s="95" t="s">
        <v>117</v>
      </c>
      <c r="C57" s="96"/>
      <c r="D57" s="96"/>
      <c r="E57" s="97"/>
      <c r="F57" s="93" t="s">
        <v>124</v>
      </c>
      <c r="G57" s="94"/>
    </row>
    <row r="58" spans="1:7" ht="14.4" customHeight="1" x14ac:dyDescent="0.3">
      <c r="A58" s="54"/>
      <c r="B58" s="98"/>
      <c r="C58" s="98"/>
      <c r="D58" s="98"/>
      <c r="E58" s="99"/>
      <c r="F58" s="105"/>
      <c r="G58" s="106"/>
    </row>
    <row r="59" spans="1:7" ht="15" thickBot="1" x14ac:dyDescent="0.35">
      <c r="A59" s="54"/>
      <c r="B59" s="98"/>
      <c r="C59" s="98"/>
      <c r="D59" s="98"/>
      <c r="E59" s="99"/>
      <c r="F59" s="107"/>
      <c r="G59" s="108"/>
    </row>
    <row r="60" spans="1:7" x14ac:dyDescent="0.3">
      <c r="A60" s="54"/>
      <c r="B60" s="98"/>
      <c r="C60" s="98"/>
      <c r="D60" s="98"/>
      <c r="E60" s="98"/>
      <c r="F60" s="101"/>
      <c r="G60" s="102"/>
    </row>
    <row r="61" spans="1:7" x14ac:dyDescent="0.3">
      <c r="A61" s="54"/>
      <c r="B61" s="98"/>
      <c r="C61" s="98"/>
      <c r="D61" s="98"/>
      <c r="E61" s="98"/>
      <c r="F61" s="101"/>
      <c r="G61" s="102"/>
    </row>
    <row r="62" spans="1:7" x14ac:dyDescent="0.3">
      <c r="A62" s="54"/>
      <c r="B62" s="98"/>
      <c r="C62" s="98"/>
      <c r="D62" s="98"/>
      <c r="E62" s="98"/>
      <c r="F62" s="101"/>
      <c r="G62" s="102"/>
    </row>
    <row r="63" spans="1:7" x14ac:dyDescent="0.3">
      <c r="A63" s="54"/>
      <c r="B63" s="98"/>
      <c r="C63" s="98"/>
      <c r="D63" s="98"/>
      <c r="E63" s="98"/>
      <c r="F63" s="101"/>
      <c r="G63" s="102"/>
    </row>
    <row r="64" spans="1:7" x14ac:dyDescent="0.3">
      <c r="A64" s="54"/>
      <c r="B64" s="98"/>
      <c r="C64" s="98"/>
      <c r="D64" s="98"/>
      <c r="E64" s="98"/>
      <c r="F64" s="101"/>
      <c r="G64" s="102"/>
    </row>
    <row r="65" spans="1:7" ht="15" thickBot="1" x14ac:dyDescent="0.35">
      <c r="A65" s="54"/>
      <c r="B65" s="98"/>
      <c r="C65" s="98"/>
      <c r="D65" s="98"/>
      <c r="E65" s="98"/>
      <c r="F65" s="103"/>
      <c r="G65" s="104"/>
    </row>
    <row r="66" spans="1:7" ht="15" thickBot="1" x14ac:dyDescent="0.35">
      <c r="A66" s="49"/>
      <c r="B66" s="49"/>
      <c r="C66" s="49"/>
      <c r="D66" s="49"/>
      <c r="E66" s="49"/>
      <c r="F66" s="49"/>
      <c r="G66" s="49"/>
    </row>
    <row r="67" spans="1:7" ht="15" thickBot="1" x14ac:dyDescent="0.35">
      <c r="A67" s="89" t="s">
        <v>129</v>
      </c>
      <c r="B67" s="50" t="s">
        <v>123</v>
      </c>
      <c r="C67" s="100"/>
      <c r="D67" s="91"/>
      <c r="E67" s="91"/>
      <c r="F67" s="91"/>
      <c r="G67" s="92"/>
    </row>
    <row r="68" spans="1:7" ht="15" thickBot="1" x14ac:dyDescent="0.35">
      <c r="A68" s="90"/>
      <c r="B68" s="51" t="s">
        <v>118</v>
      </c>
      <c r="C68" s="91"/>
      <c r="D68" s="91"/>
      <c r="E68" s="91"/>
      <c r="F68" s="91"/>
      <c r="G68" s="92"/>
    </row>
    <row r="69" spans="1:7" ht="28.2" customHeight="1" thickBot="1" x14ac:dyDescent="0.35">
      <c r="A69" s="52" t="s">
        <v>122</v>
      </c>
      <c r="B69" s="95" t="s">
        <v>117</v>
      </c>
      <c r="C69" s="96"/>
      <c r="D69" s="96"/>
      <c r="E69" s="97"/>
      <c r="F69" s="93" t="s">
        <v>124</v>
      </c>
      <c r="G69" s="94"/>
    </row>
    <row r="70" spans="1:7" ht="14.4" customHeight="1" x14ac:dyDescent="0.3">
      <c r="A70" s="54"/>
      <c r="B70" s="98"/>
      <c r="C70" s="98"/>
      <c r="D70" s="98"/>
      <c r="E70" s="99"/>
      <c r="F70" s="105"/>
      <c r="G70" s="106"/>
    </row>
    <row r="71" spans="1:7" ht="15" thickBot="1" x14ac:dyDescent="0.35">
      <c r="A71" s="54"/>
      <c r="B71" s="98"/>
      <c r="C71" s="98"/>
      <c r="D71" s="98"/>
      <c r="E71" s="99"/>
      <c r="F71" s="107"/>
      <c r="G71" s="108"/>
    </row>
    <row r="72" spans="1:7" x14ac:dyDescent="0.3">
      <c r="A72" s="54"/>
      <c r="B72" s="98"/>
      <c r="C72" s="98"/>
      <c r="D72" s="98"/>
      <c r="E72" s="98"/>
      <c r="F72" s="101"/>
      <c r="G72" s="102"/>
    </row>
    <row r="73" spans="1:7" x14ac:dyDescent="0.3">
      <c r="A73" s="54"/>
      <c r="B73" s="98"/>
      <c r="C73" s="98"/>
      <c r="D73" s="98"/>
      <c r="E73" s="98"/>
      <c r="F73" s="101"/>
      <c r="G73" s="102"/>
    </row>
    <row r="74" spans="1:7" x14ac:dyDescent="0.3">
      <c r="A74" s="54"/>
      <c r="B74" s="98"/>
      <c r="C74" s="98"/>
      <c r="D74" s="98"/>
      <c r="E74" s="98"/>
      <c r="F74" s="101"/>
      <c r="G74" s="102"/>
    </row>
    <row r="75" spans="1:7" x14ac:dyDescent="0.3">
      <c r="A75" s="54"/>
      <c r="B75" s="98"/>
      <c r="C75" s="98"/>
      <c r="D75" s="98"/>
      <c r="E75" s="98"/>
      <c r="F75" s="101"/>
      <c r="G75" s="102"/>
    </row>
    <row r="76" spans="1:7" x14ac:dyDescent="0.3">
      <c r="A76" s="54"/>
      <c r="B76" s="98"/>
      <c r="C76" s="98"/>
      <c r="D76" s="98"/>
      <c r="E76" s="98"/>
      <c r="F76" s="101"/>
      <c r="G76" s="102"/>
    </row>
    <row r="77" spans="1:7" ht="15" thickBot="1" x14ac:dyDescent="0.35">
      <c r="A77" s="54"/>
      <c r="B77" s="98"/>
      <c r="C77" s="98"/>
      <c r="D77" s="98"/>
      <c r="E77" s="98"/>
      <c r="F77" s="103"/>
      <c r="G77" s="104"/>
    </row>
    <row r="78" spans="1:7" ht="15" thickBot="1" x14ac:dyDescent="0.35">
      <c r="A78" s="49"/>
      <c r="B78" s="49"/>
      <c r="C78" s="49"/>
      <c r="D78" s="49"/>
      <c r="E78" s="49"/>
      <c r="F78" s="49"/>
      <c r="G78" s="49"/>
    </row>
    <row r="79" spans="1:7" ht="15" thickBot="1" x14ac:dyDescent="0.35">
      <c r="A79" s="89" t="s">
        <v>130</v>
      </c>
      <c r="B79" s="50" t="s">
        <v>123</v>
      </c>
      <c r="C79" s="100"/>
      <c r="D79" s="91"/>
      <c r="E79" s="91"/>
      <c r="F79" s="91"/>
      <c r="G79" s="92"/>
    </row>
    <row r="80" spans="1:7" ht="15" thickBot="1" x14ac:dyDescent="0.35">
      <c r="A80" s="90"/>
      <c r="B80" s="51" t="s">
        <v>118</v>
      </c>
      <c r="C80" s="91"/>
      <c r="D80" s="91"/>
      <c r="E80" s="91"/>
      <c r="F80" s="91"/>
      <c r="G80" s="92"/>
    </row>
    <row r="81" spans="1:7" ht="28.2" customHeight="1" thickBot="1" x14ac:dyDescent="0.35">
      <c r="A81" s="52" t="s">
        <v>122</v>
      </c>
      <c r="B81" s="95" t="s">
        <v>117</v>
      </c>
      <c r="C81" s="96"/>
      <c r="D81" s="96"/>
      <c r="E81" s="97"/>
      <c r="F81" s="93" t="s">
        <v>124</v>
      </c>
      <c r="G81" s="94"/>
    </row>
    <row r="82" spans="1:7" ht="14.4" customHeight="1" x14ac:dyDescent="0.3">
      <c r="A82" s="54"/>
      <c r="B82" s="98"/>
      <c r="C82" s="98"/>
      <c r="D82" s="98"/>
      <c r="E82" s="99"/>
      <c r="F82" s="105"/>
      <c r="G82" s="106"/>
    </row>
    <row r="83" spans="1:7" ht="15" thickBot="1" x14ac:dyDescent="0.35">
      <c r="A83" s="54"/>
      <c r="B83" s="98"/>
      <c r="C83" s="98"/>
      <c r="D83" s="98"/>
      <c r="E83" s="99"/>
      <c r="F83" s="107"/>
      <c r="G83" s="108"/>
    </row>
    <row r="84" spans="1:7" x14ac:dyDescent="0.3">
      <c r="A84" s="54"/>
      <c r="B84" s="98"/>
      <c r="C84" s="98"/>
      <c r="D84" s="98"/>
      <c r="E84" s="98"/>
      <c r="F84" s="101"/>
      <c r="G84" s="102"/>
    </row>
    <row r="85" spans="1:7" x14ac:dyDescent="0.3">
      <c r="A85" s="54"/>
      <c r="B85" s="98"/>
      <c r="C85" s="98"/>
      <c r="D85" s="98"/>
      <c r="E85" s="98"/>
      <c r="F85" s="101"/>
      <c r="G85" s="102"/>
    </row>
    <row r="86" spans="1:7" x14ac:dyDescent="0.3">
      <c r="A86" s="54"/>
      <c r="B86" s="98"/>
      <c r="C86" s="98"/>
      <c r="D86" s="98"/>
      <c r="E86" s="98"/>
      <c r="F86" s="101"/>
      <c r="G86" s="102"/>
    </row>
    <row r="87" spans="1:7" x14ac:dyDescent="0.3">
      <c r="A87" s="54"/>
      <c r="B87" s="98"/>
      <c r="C87" s="98"/>
      <c r="D87" s="98"/>
      <c r="E87" s="98"/>
      <c r="F87" s="101"/>
      <c r="G87" s="102"/>
    </row>
    <row r="88" spans="1:7" x14ac:dyDescent="0.3">
      <c r="A88" s="54"/>
      <c r="B88" s="98"/>
      <c r="C88" s="98"/>
      <c r="D88" s="98"/>
      <c r="E88" s="98"/>
      <c r="F88" s="101"/>
      <c r="G88" s="102"/>
    </row>
    <row r="89" spans="1:7" ht="15" thickBot="1" x14ac:dyDescent="0.35">
      <c r="A89" s="54"/>
      <c r="B89" s="98"/>
      <c r="C89" s="98"/>
      <c r="D89" s="98"/>
      <c r="E89" s="98"/>
      <c r="F89" s="103"/>
      <c r="G89" s="104"/>
    </row>
    <row r="90" spans="1:7" ht="15" thickBot="1" x14ac:dyDescent="0.35">
      <c r="A90" s="49"/>
      <c r="B90" s="49"/>
      <c r="C90" s="49"/>
      <c r="D90" s="49"/>
      <c r="E90" s="49"/>
      <c r="F90" s="49"/>
      <c r="G90" s="49"/>
    </row>
    <row r="91" spans="1:7" ht="15" thickBot="1" x14ac:dyDescent="0.35">
      <c r="A91" s="89" t="s">
        <v>132</v>
      </c>
      <c r="B91" s="50" t="s">
        <v>123</v>
      </c>
      <c r="C91" s="100"/>
      <c r="D91" s="91"/>
      <c r="E91" s="91"/>
      <c r="F91" s="91"/>
      <c r="G91" s="92"/>
    </row>
    <row r="92" spans="1:7" ht="15" thickBot="1" x14ac:dyDescent="0.35">
      <c r="A92" s="90"/>
      <c r="B92" s="51" t="s">
        <v>118</v>
      </c>
      <c r="C92" s="91"/>
      <c r="D92" s="91"/>
      <c r="E92" s="91"/>
      <c r="F92" s="91"/>
      <c r="G92" s="92"/>
    </row>
    <row r="93" spans="1:7" ht="28.2" customHeight="1" thickBot="1" x14ac:dyDescent="0.35">
      <c r="A93" s="52" t="s">
        <v>122</v>
      </c>
      <c r="B93" s="95" t="s">
        <v>117</v>
      </c>
      <c r="C93" s="96"/>
      <c r="D93" s="96"/>
      <c r="E93" s="97"/>
      <c r="F93" s="93" t="s">
        <v>124</v>
      </c>
      <c r="G93" s="94"/>
    </row>
    <row r="94" spans="1:7" ht="14.4" customHeight="1" x14ac:dyDescent="0.3">
      <c r="A94" s="54"/>
      <c r="B94" s="98"/>
      <c r="C94" s="98"/>
      <c r="D94" s="98"/>
      <c r="E94" s="99"/>
      <c r="F94" s="105"/>
      <c r="G94" s="106"/>
    </row>
    <row r="95" spans="1:7" ht="15" thickBot="1" x14ac:dyDescent="0.35">
      <c r="A95" s="54"/>
      <c r="B95" s="98"/>
      <c r="C95" s="98"/>
      <c r="D95" s="98"/>
      <c r="E95" s="99"/>
      <c r="F95" s="107"/>
      <c r="G95" s="108"/>
    </row>
    <row r="96" spans="1:7" x14ac:dyDescent="0.3">
      <c r="A96" s="54"/>
      <c r="B96" s="98"/>
      <c r="C96" s="98"/>
      <c r="D96" s="98"/>
      <c r="E96" s="98"/>
      <c r="F96" s="101"/>
      <c r="G96" s="102"/>
    </row>
    <row r="97" spans="1:7" x14ac:dyDescent="0.3">
      <c r="A97" s="54"/>
      <c r="B97" s="98"/>
      <c r="C97" s="98"/>
      <c r="D97" s="98"/>
      <c r="E97" s="98"/>
      <c r="F97" s="101"/>
      <c r="G97" s="102"/>
    </row>
    <row r="98" spans="1:7" x14ac:dyDescent="0.3">
      <c r="A98" s="54"/>
      <c r="B98" s="98"/>
      <c r="C98" s="98"/>
      <c r="D98" s="98"/>
      <c r="E98" s="98"/>
      <c r="F98" s="101"/>
      <c r="G98" s="102"/>
    </row>
    <row r="99" spans="1:7" x14ac:dyDescent="0.3">
      <c r="A99" s="54"/>
      <c r="B99" s="98"/>
      <c r="C99" s="98"/>
      <c r="D99" s="98"/>
      <c r="E99" s="98"/>
      <c r="F99" s="101"/>
      <c r="G99" s="102"/>
    </row>
    <row r="100" spans="1:7" x14ac:dyDescent="0.3">
      <c r="A100" s="54"/>
      <c r="B100" s="98"/>
      <c r="C100" s="98"/>
      <c r="D100" s="98"/>
      <c r="E100" s="98"/>
      <c r="F100" s="101"/>
      <c r="G100" s="102"/>
    </row>
    <row r="101" spans="1:7" ht="15" thickBot="1" x14ac:dyDescent="0.35">
      <c r="A101" s="54"/>
      <c r="B101" s="98"/>
      <c r="C101" s="98"/>
      <c r="D101" s="98"/>
      <c r="E101" s="98"/>
      <c r="F101" s="103"/>
      <c r="G101" s="104"/>
    </row>
    <row r="102" spans="1:7" ht="15" thickBot="1" x14ac:dyDescent="0.35">
      <c r="A102" s="49"/>
      <c r="B102" s="49"/>
      <c r="C102" s="49"/>
      <c r="D102" s="49"/>
      <c r="E102" s="49"/>
      <c r="F102" s="49"/>
      <c r="G102" s="49"/>
    </row>
    <row r="103" spans="1:7" ht="15" thickBot="1" x14ac:dyDescent="0.35">
      <c r="A103" s="89" t="s">
        <v>131</v>
      </c>
      <c r="B103" s="50" t="s">
        <v>123</v>
      </c>
      <c r="C103" s="100"/>
      <c r="D103" s="91"/>
      <c r="E103" s="91"/>
      <c r="F103" s="91"/>
      <c r="G103" s="92"/>
    </row>
    <row r="104" spans="1:7" ht="15" thickBot="1" x14ac:dyDescent="0.35">
      <c r="A104" s="90"/>
      <c r="B104" s="51" t="s">
        <v>118</v>
      </c>
      <c r="C104" s="91"/>
      <c r="D104" s="91"/>
      <c r="E104" s="91"/>
      <c r="F104" s="91"/>
      <c r="G104" s="92"/>
    </row>
    <row r="105" spans="1:7" ht="28.2" customHeight="1" thickBot="1" x14ac:dyDescent="0.35">
      <c r="A105" s="52" t="s">
        <v>122</v>
      </c>
      <c r="B105" s="95" t="s">
        <v>117</v>
      </c>
      <c r="C105" s="96"/>
      <c r="D105" s="96"/>
      <c r="E105" s="97"/>
      <c r="F105" s="93" t="s">
        <v>124</v>
      </c>
      <c r="G105" s="94"/>
    </row>
    <row r="106" spans="1:7" ht="14.4" customHeight="1" x14ac:dyDescent="0.3">
      <c r="A106" s="54"/>
      <c r="B106" s="98"/>
      <c r="C106" s="98"/>
      <c r="D106" s="98"/>
      <c r="E106" s="99"/>
      <c r="F106" s="105"/>
      <c r="G106" s="106"/>
    </row>
    <row r="107" spans="1:7" ht="15" thickBot="1" x14ac:dyDescent="0.35">
      <c r="A107" s="54"/>
      <c r="B107" s="98"/>
      <c r="C107" s="98"/>
      <c r="D107" s="98"/>
      <c r="E107" s="99"/>
      <c r="F107" s="107"/>
      <c r="G107" s="108"/>
    </row>
    <row r="108" spans="1:7" x14ac:dyDescent="0.3">
      <c r="A108" s="54"/>
      <c r="B108" s="98"/>
      <c r="C108" s="98"/>
      <c r="D108" s="98"/>
      <c r="E108" s="98"/>
      <c r="F108" s="101"/>
      <c r="G108" s="102"/>
    </row>
    <row r="109" spans="1:7" x14ac:dyDescent="0.3">
      <c r="A109" s="54"/>
      <c r="B109" s="98"/>
      <c r="C109" s="98"/>
      <c r="D109" s="98"/>
      <c r="E109" s="98"/>
      <c r="F109" s="101"/>
      <c r="G109" s="102"/>
    </row>
    <row r="110" spans="1:7" x14ac:dyDescent="0.3">
      <c r="A110" s="54"/>
      <c r="B110" s="98"/>
      <c r="C110" s="98"/>
      <c r="D110" s="98"/>
      <c r="E110" s="98"/>
      <c r="F110" s="101"/>
      <c r="G110" s="102"/>
    </row>
    <row r="111" spans="1:7" x14ac:dyDescent="0.3">
      <c r="A111" s="54"/>
      <c r="B111" s="98"/>
      <c r="C111" s="98"/>
      <c r="D111" s="98"/>
      <c r="E111" s="98"/>
      <c r="F111" s="101"/>
      <c r="G111" s="102"/>
    </row>
    <row r="112" spans="1:7" x14ac:dyDescent="0.3">
      <c r="A112" s="54"/>
      <c r="B112" s="98"/>
      <c r="C112" s="98"/>
      <c r="D112" s="98"/>
      <c r="E112" s="98"/>
      <c r="F112" s="101"/>
      <c r="G112" s="102"/>
    </row>
    <row r="113" spans="1:7" ht="15" thickBot="1" x14ac:dyDescent="0.35">
      <c r="A113" s="54"/>
      <c r="B113" s="98"/>
      <c r="C113" s="98"/>
      <c r="D113" s="98"/>
      <c r="E113" s="98"/>
      <c r="F113" s="103"/>
      <c r="G113" s="104"/>
    </row>
    <row r="114" spans="1:7" ht="15" thickBot="1" x14ac:dyDescent="0.35">
      <c r="A114" s="49"/>
      <c r="B114" s="49"/>
      <c r="C114" s="49"/>
      <c r="D114" s="49"/>
      <c r="E114" s="49"/>
      <c r="F114" s="49"/>
      <c r="G114" s="49"/>
    </row>
    <row r="115" spans="1:7" ht="15" thickBot="1" x14ac:dyDescent="0.35">
      <c r="A115" s="89" t="s">
        <v>133</v>
      </c>
      <c r="B115" s="50" t="s">
        <v>123</v>
      </c>
      <c r="C115" s="100"/>
      <c r="D115" s="91"/>
      <c r="E115" s="91"/>
      <c r="F115" s="91"/>
      <c r="G115" s="92"/>
    </row>
    <row r="116" spans="1:7" ht="15" thickBot="1" x14ac:dyDescent="0.35">
      <c r="A116" s="90"/>
      <c r="B116" s="51" t="s">
        <v>118</v>
      </c>
      <c r="C116" s="91"/>
      <c r="D116" s="91"/>
      <c r="E116" s="91"/>
      <c r="F116" s="91"/>
      <c r="G116" s="92"/>
    </row>
    <row r="117" spans="1:7" ht="28.2" customHeight="1" thickBot="1" x14ac:dyDescent="0.35">
      <c r="A117" s="52" t="s">
        <v>122</v>
      </c>
      <c r="B117" s="95" t="s">
        <v>117</v>
      </c>
      <c r="C117" s="96"/>
      <c r="D117" s="96"/>
      <c r="E117" s="97"/>
      <c r="F117" s="93" t="s">
        <v>124</v>
      </c>
      <c r="G117" s="94"/>
    </row>
    <row r="118" spans="1:7" ht="14.4" customHeight="1" x14ac:dyDescent="0.3">
      <c r="A118" s="54"/>
      <c r="B118" s="98"/>
      <c r="C118" s="98"/>
      <c r="D118" s="98"/>
      <c r="E118" s="99"/>
      <c r="F118" s="105"/>
      <c r="G118" s="106"/>
    </row>
    <row r="119" spans="1:7" ht="15" thickBot="1" x14ac:dyDescent="0.35">
      <c r="A119" s="54"/>
      <c r="B119" s="98"/>
      <c r="C119" s="98"/>
      <c r="D119" s="98"/>
      <c r="E119" s="99"/>
      <c r="F119" s="107"/>
      <c r="G119" s="108"/>
    </row>
    <row r="120" spans="1:7" x14ac:dyDescent="0.3">
      <c r="A120" s="54"/>
      <c r="B120" s="98"/>
      <c r="C120" s="98"/>
      <c r="D120" s="98"/>
      <c r="E120" s="98"/>
      <c r="F120" s="101"/>
      <c r="G120" s="102"/>
    </row>
    <row r="121" spans="1:7" x14ac:dyDescent="0.3">
      <c r="A121" s="54"/>
      <c r="B121" s="98"/>
      <c r="C121" s="98"/>
      <c r="D121" s="98"/>
      <c r="E121" s="98"/>
      <c r="F121" s="101"/>
      <c r="G121" s="102"/>
    </row>
    <row r="122" spans="1:7" x14ac:dyDescent="0.3">
      <c r="A122" s="54"/>
      <c r="B122" s="98"/>
      <c r="C122" s="98"/>
      <c r="D122" s="98"/>
      <c r="E122" s="98"/>
      <c r="F122" s="101"/>
      <c r="G122" s="102"/>
    </row>
    <row r="123" spans="1:7" x14ac:dyDescent="0.3">
      <c r="A123" s="54"/>
      <c r="B123" s="98"/>
      <c r="C123" s="98"/>
      <c r="D123" s="98"/>
      <c r="E123" s="98"/>
      <c r="F123" s="101"/>
      <c r="G123" s="102"/>
    </row>
    <row r="124" spans="1:7" x14ac:dyDescent="0.3">
      <c r="A124" s="54"/>
      <c r="B124" s="98"/>
      <c r="C124" s="98"/>
      <c r="D124" s="98"/>
      <c r="E124" s="98"/>
      <c r="F124" s="101"/>
      <c r="G124" s="102"/>
    </row>
    <row r="125" spans="1:7" ht="15" thickBot="1" x14ac:dyDescent="0.35">
      <c r="A125" s="54"/>
      <c r="B125" s="98"/>
      <c r="C125" s="98"/>
      <c r="D125" s="98"/>
      <c r="E125" s="98"/>
      <c r="F125" s="103"/>
      <c r="G125" s="104"/>
    </row>
    <row r="127" spans="1:7" x14ac:dyDescent="0.3">
      <c r="A127" s="30"/>
      <c r="B127" s="31"/>
      <c r="C127" s="32"/>
      <c r="D127" s="30"/>
      <c r="E127" s="31"/>
      <c r="F127" s="31"/>
      <c r="G127" s="31"/>
    </row>
    <row r="128" spans="1:7" x14ac:dyDescent="0.3">
      <c r="A128" s="30"/>
      <c r="B128" s="31"/>
      <c r="C128" s="32"/>
      <c r="D128" s="30"/>
      <c r="E128" s="31"/>
      <c r="F128" s="31"/>
      <c r="G128" s="31"/>
    </row>
    <row r="129" spans="1:7" x14ac:dyDescent="0.3">
      <c r="A129" s="30"/>
      <c r="B129" s="30"/>
      <c r="C129" s="30"/>
      <c r="D129" s="30"/>
      <c r="E129" s="30"/>
      <c r="F129" s="30"/>
      <c r="G129" s="30"/>
    </row>
  </sheetData>
  <sheetProtection algorithmName="SHA-512" hashValue="z0ig1EyMWDkk1VPdLE9nDy8y6oGFzDeMX+rXTgVXdi+3FLj2Iw+K5tZP+TGNbHhAQsFQpJ8fnaXUTsJzvmLdNw==" saltValue="/nyudj0n5NTWX7VT/xFEIQ==" spinCount="100000" sheet="1" objects="1" scenarios="1"/>
  <mergeCells count="156">
    <mergeCell ref="C91:G91"/>
    <mergeCell ref="B120:E120"/>
    <mergeCell ref="F120:G125"/>
    <mergeCell ref="B121:E121"/>
    <mergeCell ref="B122:E122"/>
    <mergeCell ref="B123:E123"/>
    <mergeCell ref="B124:E124"/>
    <mergeCell ref="B125:E125"/>
    <mergeCell ref="B106:E106"/>
    <mergeCell ref="F106:G107"/>
    <mergeCell ref="B107:E107"/>
    <mergeCell ref="B117:E117"/>
    <mergeCell ref="B118:E118"/>
    <mergeCell ref="F118:G119"/>
    <mergeCell ref="B119:E119"/>
    <mergeCell ref="B113:E113"/>
    <mergeCell ref="B81:E81"/>
    <mergeCell ref="B82:E82"/>
    <mergeCell ref="F82:G83"/>
    <mergeCell ref="B83:E83"/>
    <mergeCell ref="C79:G79"/>
    <mergeCell ref="B76:E76"/>
    <mergeCell ref="B77:E77"/>
    <mergeCell ref="B84:E84"/>
    <mergeCell ref="F84:G89"/>
    <mergeCell ref="B85:E85"/>
    <mergeCell ref="B86:E86"/>
    <mergeCell ref="B87:E87"/>
    <mergeCell ref="B88:E88"/>
    <mergeCell ref="B14:E14"/>
    <mergeCell ref="B15:E15"/>
    <mergeCell ref="B16:E16"/>
    <mergeCell ref="B10:E10"/>
    <mergeCell ref="B72:E72"/>
    <mergeCell ref="F72:G77"/>
    <mergeCell ref="B73:E73"/>
    <mergeCell ref="B74:E74"/>
    <mergeCell ref="B75:E75"/>
    <mergeCell ref="B64:E64"/>
    <mergeCell ref="B65:E65"/>
    <mergeCell ref="B57:E57"/>
    <mergeCell ref="B58:E58"/>
    <mergeCell ref="F58:G59"/>
    <mergeCell ref="B59:E59"/>
    <mergeCell ref="B60:E60"/>
    <mergeCell ref="F10:G11"/>
    <mergeCell ref="F12:G17"/>
    <mergeCell ref="B21:E21"/>
    <mergeCell ref="C31:G31"/>
    <mergeCell ref="C19:G19"/>
    <mergeCell ref="F21:G21"/>
    <mergeCell ref="B12:E12"/>
    <mergeCell ref="B13:E13"/>
    <mergeCell ref="B22:E22"/>
    <mergeCell ref="F22:G23"/>
    <mergeCell ref="B23:E23"/>
    <mergeCell ref="B24:E24"/>
    <mergeCell ref="B17:E17"/>
    <mergeCell ref="B51:E51"/>
    <mergeCell ref="B52:E52"/>
    <mergeCell ref="B53:E53"/>
    <mergeCell ref="B63:E63"/>
    <mergeCell ref="B48:E48"/>
    <mergeCell ref="F48:G53"/>
    <mergeCell ref="B49:E49"/>
    <mergeCell ref="B50:E50"/>
    <mergeCell ref="B29:E29"/>
    <mergeCell ref="B33:E33"/>
    <mergeCell ref="B34:E34"/>
    <mergeCell ref="B36:E36"/>
    <mergeCell ref="B45:E45"/>
    <mergeCell ref="B46:E46"/>
    <mergeCell ref="F46:G47"/>
    <mergeCell ref="B47:E47"/>
    <mergeCell ref="A1:G1"/>
    <mergeCell ref="B3:G3"/>
    <mergeCell ref="A2:G2"/>
    <mergeCell ref="F9:G9"/>
    <mergeCell ref="C7:G7"/>
    <mergeCell ref="A4:E4"/>
    <mergeCell ref="F4:G4"/>
    <mergeCell ref="C8:G8"/>
    <mergeCell ref="A7:A8"/>
    <mergeCell ref="B9:E9"/>
    <mergeCell ref="A5:G5"/>
    <mergeCell ref="B11:E11"/>
    <mergeCell ref="B40:E40"/>
    <mergeCell ref="B41:E41"/>
    <mergeCell ref="F117:G117"/>
    <mergeCell ref="F69:G69"/>
    <mergeCell ref="F81:G81"/>
    <mergeCell ref="F94:G95"/>
    <mergeCell ref="F96:G101"/>
    <mergeCell ref="C20:G20"/>
    <mergeCell ref="F36:G41"/>
    <mergeCell ref="B37:E37"/>
    <mergeCell ref="B38:E38"/>
    <mergeCell ref="B39:E39"/>
    <mergeCell ref="B27:E27"/>
    <mergeCell ref="B28:E28"/>
    <mergeCell ref="F24:G29"/>
    <mergeCell ref="B25:E25"/>
    <mergeCell ref="B26:E26"/>
    <mergeCell ref="F33:G33"/>
    <mergeCell ref="F45:G45"/>
    <mergeCell ref="F57:G57"/>
    <mergeCell ref="C55:G55"/>
    <mergeCell ref="C43:G43"/>
    <mergeCell ref="C67:G67"/>
    <mergeCell ref="A67:A68"/>
    <mergeCell ref="C68:G68"/>
    <mergeCell ref="A79:A80"/>
    <mergeCell ref="C80:G80"/>
    <mergeCell ref="F93:G93"/>
    <mergeCell ref="A91:A92"/>
    <mergeCell ref="C92:G92"/>
    <mergeCell ref="A19:A20"/>
    <mergeCell ref="C32:G32"/>
    <mergeCell ref="A31:A32"/>
    <mergeCell ref="C44:G44"/>
    <mergeCell ref="A43:A44"/>
    <mergeCell ref="A55:A56"/>
    <mergeCell ref="C56:G56"/>
    <mergeCell ref="F34:G35"/>
    <mergeCell ref="B35:E35"/>
    <mergeCell ref="F60:G65"/>
    <mergeCell ref="B61:E61"/>
    <mergeCell ref="B62:E62"/>
    <mergeCell ref="B89:E89"/>
    <mergeCell ref="B69:E69"/>
    <mergeCell ref="B70:E70"/>
    <mergeCell ref="F70:G71"/>
    <mergeCell ref="B71:E71"/>
    <mergeCell ref="A103:A104"/>
    <mergeCell ref="C104:G104"/>
    <mergeCell ref="A115:A116"/>
    <mergeCell ref="C116:G116"/>
    <mergeCell ref="F105:G105"/>
    <mergeCell ref="B93:E93"/>
    <mergeCell ref="B94:E94"/>
    <mergeCell ref="B95:E95"/>
    <mergeCell ref="B96:E96"/>
    <mergeCell ref="B97:E97"/>
    <mergeCell ref="B100:E100"/>
    <mergeCell ref="B101:E101"/>
    <mergeCell ref="B105:E105"/>
    <mergeCell ref="B98:E98"/>
    <mergeCell ref="B99:E99"/>
    <mergeCell ref="C115:G115"/>
    <mergeCell ref="C103:G103"/>
    <mergeCell ref="B108:E108"/>
    <mergeCell ref="F108:G113"/>
    <mergeCell ref="B109:E109"/>
    <mergeCell ref="B110:E110"/>
    <mergeCell ref="B111:E111"/>
    <mergeCell ref="B112:E11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zoomScaleNormal="100" workbookViewId="0">
      <selection activeCell="C9" sqref="C9"/>
    </sheetView>
  </sheetViews>
  <sheetFormatPr defaultRowHeight="14.4" x14ac:dyDescent="0.3"/>
  <cols>
    <col min="1" max="1" width="35.109375" customWidth="1"/>
    <col min="2" max="2" width="67.88671875" customWidth="1"/>
  </cols>
  <sheetData>
    <row r="1" spans="1:5" ht="33.75" customHeight="1" thickBot="1" x14ac:dyDescent="0.35">
      <c r="A1" s="111" t="s">
        <v>148</v>
      </c>
      <c r="B1" s="113"/>
    </row>
    <row r="2" spans="1:5" ht="0.75" customHeight="1" thickBot="1" x14ac:dyDescent="0.35">
      <c r="A2" s="61"/>
      <c r="B2" s="62"/>
    </row>
    <row r="3" spans="1:5" ht="15" hidden="1" thickBot="1" x14ac:dyDescent="0.35">
      <c r="A3" s="63"/>
      <c r="B3" s="64"/>
    </row>
    <row r="4" spans="1:5" ht="21" customHeight="1" thickBot="1" x14ac:dyDescent="0.35">
      <c r="A4" s="46" t="s">
        <v>138</v>
      </c>
      <c r="B4" s="60"/>
    </row>
    <row r="5" spans="1:5" ht="12.75" customHeight="1" thickBot="1" x14ac:dyDescent="0.35">
      <c r="A5" s="65"/>
      <c r="B5" s="66"/>
    </row>
    <row r="6" spans="1:5" ht="21" customHeight="1" thickBot="1" x14ac:dyDescent="0.35">
      <c r="A6" s="56" t="s">
        <v>140</v>
      </c>
      <c r="B6" s="57"/>
    </row>
    <row r="7" spans="1:5" ht="30" customHeight="1" thickBot="1" x14ac:dyDescent="0.35">
      <c r="A7" s="58" t="s">
        <v>135</v>
      </c>
      <c r="B7" s="38"/>
      <c r="C7" s="45"/>
    </row>
    <row r="8" spans="1:5" ht="30" customHeight="1" thickBot="1" x14ac:dyDescent="0.35">
      <c r="A8" s="58" t="s">
        <v>136</v>
      </c>
      <c r="B8" s="39"/>
      <c r="C8" s="45"/>
    </row>
    <row r="9" spans="1:5" ht="30" customHeight="1" thickBot="1" x14ac:dyDescent="0.35">
      <c r="A9" s="58" t="s">
        <v>137</v>
      </c>
      <c r="B9" s="39"/>
    </row>
    <row r="10" spans="1:5" ht="30" customHeight="1" thickBot="1" x14ac:dyDescent="0.35">
      <c r="A10" s="58" t="s">
        <v>139</v>
      </c>
      <c r="B10" s="39"/>
      <c r="E10" s="45"/>
    </row>
    <row r="11" spans="1:5" ht="62.25" customHeight="1" thickBot="1" x14ac:dyDescent="0.35">
      <c r="A11" s="59" t="s">
        <v>149</v>
      </c>
      <c r="B11" s="55">
        <f>SUM(B7:B10)</f>
        <v>0</v>
      </c>
    </row>
    <row r="12" spans="1:5" x14ac:dyDescent="0.3">
      <c r="A12" s="3"/>
      <c r="B12" s="3"/>
    </row>
    <row r="13" spans="1:5" x14ac:dyDescent="0.3">
      <c r="A13" s="36"/>
      <c r="B13" s="3"/>
    </row>
    <row r="14" spans="1:5" ht="39" customHeight="1" x14ac:dyDescent="0.3">
      <c r="A14" s="128"/>
      <c r="B14" s="128"/>
    </row>
    <row r="15" spans="1:5" ht="37.5" customHeight="1" x14ac:dyDescent="0.3">
      <c r="A15" s="128"/>
      <c r="B15" s="128"/>
    </row>
    <row r="16" spans="1:5" ht="42" customHeight="1" x14ac:dyDescent="0.3">
      <c r="A16" s="129"/>
      <c r="B16" s="129"/>
    </row>
    <row r="17" spans="1:2" ht="31.5" customHeight="1" x14ac:dyDescent="0.3">
      <c r="A17" s="127"/>
      <c r="B17" s="127"/>
    </row>
  </sheetData>
  <sheetProtection algorithmName="SHA-512" hashValue="AmkdFp4T4c4V7IGHUzujlmn34QqcloVx4L7QExyrlXts6xHqe3KFwX7aE3CQYBGENuxl538WwDegK7HOS6cnJQ==" saltValue="UsYU2CSU8QE7YS8FIJqcdQ==" spinCount="100000" sheet="1" objects="1" scenarios="1"/>
  <mergeCells count="5">
    <mergeCell ref="A1:B1"/>
    <mergeCell ref="A17:B17"/>
    <mergeCell ref="A14:B14"/>
    <mergeCell ref="A15:B15"/>
    <mergeCell ref="A16:B1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tabSelected="1" zoomScale="85" zoomScaleNormal="85" workbookViewId="0">
      <selection activeCell="A13" sqref="A13:E14"/>
    </sheetView>
  </sheetViews>
  <sheetFormatPr defaultRowHeight="14.4" x14ac:dyDescent="0.3"/>
  <cols>
    <col min="1" max="1" width="13" customWidth="1"/>
    <col min="2" max="2" width="14.6640625" customWidth="1"/>
    <col min="3" max="3" width="13.6640625" customWidth="1"/>
    <col min="4" max="4" width="11.109375" customWidth="1"/>
    <col min="5" max="5" width="13.44140625" customWidth="1"/>
    <col min="6" max="6" width="33" customWidth="1"/>
    <col min="7" max="7" width="18.33203125" customWidth="1"/>
  </cols>
  <sheetData>
    <row r="1" spans="1:10" ht="29.4" customHeight="1" x14ac:dyDescent="0.3">
      <c r="A1" s="146" t="s">
        <v>161</v>
      </c>
      <c r="B1" s="146"/>
      <c r="C1" s="146"/>
      <c r="D1" s="146"/>
      <c r="E1" s="43"/>
      <c r="F1" s="43"/>
      <c r="G1" s="43"/>
    </row>
    <row r="2" spans="1:10" ht="55.2" x14ac:dyDescent="0.3">
      <c r="A2" s="147" t="s">
        <v>158</v>
      </c>
      <c r="B2" s="147" t="s">
        <v>117</v>
      </c>
      <c r="C2" s="147" t="s">
        <v>157</v>
      </c>
      <c r="D2" s="147" t="s">
        <v>156</v>
      </c>
      <c r="E2" s="147" t="s">
        <v>160</v>
      </c>
      <c r="F2" s="148" t="s">
        <v>163</v>
      </c>
      <c r="G2" s="147" t="s">
        <v>154</v>
      </c>
    </row>
    <row r="3" spans="1:10" ht="18" customHeight="1" x14ac:dyDescent="0.3">
      <c r="A3" s="42"/>
      <c r="B3" s="42"/>
      <c r="C3" s="42"/>
      <c r="D3" s="42"/>
      <c r="E3" s="42"/>
      <c r="F3" s="42"/>
      <c r="G3" s="149">
        <f t="shared" ref="G3:G8" si="0">D3*(E3+(F3*4))</f>
        <v>0</v>
      </c>
    </row>
    <row r="4" spans="1:10" ht="18" customHeight="1" x14ac:dyDescent="0.3">
      <c r="A4" s="42"/>
      <c r="B4" s="42"/>
      <c r="C4" s="42"/>
      <c r="D4" s="42"/>
      <c r="E4" s="42"/>
      <c r="F4" s="42"/>
      <c r="G4" s="149">
        <f t="shared" si="0"/>
        <v>0</v>
      </c>
    </row>
    <row r="5" spans="1:10" ht="18" customHeight="1" x14ac:dyDescent="0.3">
      <c r="A5" s="42"/>
      <c r="B5" s="42"/>
      <c r="C5" s="42"/>
      <c r="D5" s="42"/>
      <c r="E5" s="42"/>
      <c r="F5" s="42"/>
      <c r="G5" s="149">
        <f t="shared" si="0"/>
        <v>0</v>
      </c>
      <c r="J5" s="145"/>
    </row>
    <row r="6" spans="1:10" ht="18" customHeight="1" x14ac:dyDescent="0.3">
      <c r="A6" s="42"/>
      <c r="B6" s="42"/>
      <c r="C6" s="42"/>
      <c r="D6" s="42"/>
      <c r="E6" s="42"/>
      <c r="F6" s="42"/>
      <c r="G6" s="149">
        <f t="shared" si="0"/>
        <v>0</v>
      </c>
    </row>
    <row r="7" spans="1:10" ht="18" customHeight="1" x14ac:dyDescent="0.3">
      <c r="A7" s="42"/>
      <c r="B7" s="42"/>
      <c r="C7" s="42"/>
      <c r="D7" s="42"/>
      <c r="E7" s="42"/>
      <c r="F7" s="42"/>
      <c r="G7" s="149">
        <f t="shared" si="0"/>
        <v>0</v>
      </c>
    </row>
    <row r="8" spans="1:10" ht="18" customHeight="1" x14ac:dyDescent="0.3">
      <c r="A8" s="42"/>
      <c r="B8" s="42"/>
      <c r="C8" s="42"/>
      <c r="D8" s="42"/>
      <c r="E8" s="42"/>
      <c r="F8" s="42"/>
      <c r="G8" s="149">
        <f t="shared" si="0"/>
        <v>0</v>
      </c>
    </row>
    <row r="9" spans="1:10" ht="27.6" customHeight="1" x14ac:dyDescent="0.3">
      <c r="A9" s="151" t="s">
        <v>162</v>
      </c>
      <c r="B9" s="151"/>
      <c r="C9" s="151"/>
      <c r="D9" s="151"/>
      <c r="E9" s="151"/>
      <c r="F9" s="151"/>
      <c r="G9" s="150">
        <f>SUM(G3:G8)</f>
        <v>0</v>
      </c>
    </row>
    <row r="11" spans="1:10" ht="26.4" customHeight="1" x14ac:dyDescent="0.3">
      <c r="A11" s="146" t="s">
        <v>159</v>
      </c>
      <c r="B11" s="146"/>
      <c r="C11" s="146"/>
      <c r="D11" s="146"/>
      <c r="E11" s="43"/>
      <c r="F11" s="43"/>
    </row>
    <row r="12" spans="1:10" ht="60" customHeight="1" x14ac:dyDescent="0.3">
      <c r="A12" s="152" t="s">
        <v>158</v>
      </c>
      <c r="B12" s="152" t="s">
        <v>117</v>
      </c>
      <c r="C12" s="152" t="s">
        <v>157</v>
      </c>
      <c r="D12" s="152" t="s">
        <v>156</v>
      </c>
      <c r="E12" s="152" t="s">
        <v>155</v>
      </c>
      <c r="F12" s="152" t="s">
        <v>154</v>
      </c>
      <c r="I12" s="44"/>
    </row>
    <row r="13" spans="1:10" ht="18" customHeight="1" x14ac:dyDescent="0.3">
      <c r="A13" s="42"/>
      <c r="B13" s="42"/>
      <c r="C13" s="42"/>
      <c r="D13" s="42"/>
      <c r="E13" s="42"/>
      <c r="F13" s="149">
        <f>D13*E13</f>
        <v>0</v>
      </c>
    </row>
    <row r="14" spans="1:10" ht="18" customHeight="1" x14ac:dyDescent="0.3">
      <c r="A14" s="42"/>
      <c r="B14" s="42"/>
      <c r="C14" s="42"/>
      <c r="D14" s="42"/>
      <c r="E14" s="42"/>
      <c r="F14" s="149">
        <f t="shared" ref="F14:F15" si="1">D14*E14</f>
        <v>0</v>
      </c>
    </row>
    <row r="15" spans="1:10" ht="18" customHeight="1" x14ac:dyDescent="0.3">
      <c r="A15" s="42"/>
      <c r="B15" s="42"/>
      <c r="C15" s="42"/>
      <c r="D15" s="42"/>
      <c r="E15" s="42"/>
      <c r="F15" s="149">
        <f t="shared" si="1"/>
        <v>0</v>
      </c>
    </row>
    <row r="16" spans="1:10" ht="18" customHeight="1" x14ac:dyDescent="0.3">
      <c r="A16" s="42"/>
      <c r="B16" s="42"/>
      <c r="C16" s="42"/>
      <c r="D16" s="42"/>
      <c r="E16" s="42"/>
      <c r="F16" s="149">
        <f t="shared" ref="F16:F19" si="2">(D16*E16)</f>
        <v>0</v>
      </c>
    </row>
    <row r="17" spans="1:6" ht="18" customHeight="1" x14ac:dyDescent="0.3">
      <c r="A17" s="42"/>
      <c r="B17" s="42"/>
      <c r="C17" s="42"/>
      <c r="D17" s="42"/>
      <c r="E17" s="42"/>
      <c r="F17" s="149">
        <f t="shared" si="2"/>
        <v>0</v>
      </c>
    </row>
    <row r="18" spans="1:6" ht="18" customHeight="1" x14ac:dyDescent="0.3">
      <c r="A18" s="42"/>
      <c r="B18" s="42"/>
      <c r="C18" s="42"/>
      <c r="D18" s="42"/>
      <c r="E18" s="42"/>
      <c r="F18" s="149">
        <f t="shared" si="2"/>
        <v>0</v>
      </c>
    </row>
    <row r="19" spans="1:6" ht="18" customHeight="1" x14ac:dyDescent="0.3">
      <c r="A19" s="42"/>
      <c r="B19" s="42"/>
      <c r="C19" s="42"/>
      <c r="D19" s="42"/>
      <c r="E19" s="42"/>
      <c r="F19" s="149">
        <f t="shared" si="2"/>
        <v>0</v>
      </c>
    </row>
    <row r="20" spans="1:6" ht="25.95" customHeight="1" x14ac:dyDescent="0.3">
      <c r="A20" s="151" t="s">
        <v>164</v>
      </c>
      <c r="B20" s="151"/>
      <c r="C20" s="151"/>
      <c r="D20" s="151"/>
      <c r="E20" s="151"/>
      <c r="F20" s="150">
        <f>SUM(F13:F19)</f>
        <v>0</v>
      </c>
    </row>
    <row r="21" spans="1:6" ht="15" thickBot="1" x14ac:dyDescent="0.35"/>
    <row r="22" spans="1:6" ht="30" customHeight="1" thickBot="1" x14ac:dyDescent="0.35">
      <c r="A22" s="130" t="s">
        <v>165</v>
      </c>
      <c r="B22" s="130"/>
      <c r="C22" s="130"/>
      <c r="D22" s="130"/>
      <c r="E22" s="130"/>
      <c r="F22" s="67">
        <f>SUM(G9,F20)</f>
        <v>0</v>
      </c>
    </row>
  </sheetData>
  <sheetProtection sheet="1" objects="1" scenarios="1"/>
  <mergeCells count="5">
    <mergeCell ref="A22:E22"/>
    <mergeCell ref="A1:D1"/>
    <mergeCell ref="A11:D11"/>
    <mergeCell ref="A9:F9"/>
    <mergeCell ref="A20:E2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22"/>
  <sheetViews>
    <sheetView showGridLines="0" view="pageLayout" zoomScale="70" zoomScaleNormal="90" zoomScalePageLayoutView="70" workbookViewId="0">
      <selection activeCell="M5" sqref="M5"/>
    </sheetView>
  </sheetViews>
  <sheetFormatPr defaultColWidth="9.109375" defaultRowHeight="13.2" x14ac:dyDescent="0.25"/>
  <cols>
    <col min="1" max="1" width="2.33203125" style="4" customWidth="1"/>
    <col min="2" max="2" width="4.44140625" style="5" customWidth="1"/>
    <col min="3" max="3" width="17.6640625" style="4" customWidth="1"/>
    <col min="4" max="4" width="21.44140625" style="4" customWidth="1"/>
    <col min="5" max="5" width="17.6640625" style="4" customWidth="1"/>
    <col min="6" max="6" width="37.88671875" style="4" customWidth="1"/>
    <col min="7" max="7" width="23" style="4" customWidth="1"/>
    <col min="8" max="8" width="11" style="4" customWidth="1"/>
    <col min="9" max="9" width="9.5546875" style="4" customWidth="1"/>
    <col min="10" max="10" width="11.6640625" style="4" customWidth="1"/>
    <col min="11" max="11" width="12.33203125" style="4" customWidth="1"/>
    <col min="12" max="16384" width="9.109375" style="4"/>
  </cols>
  <sheetData>
    <row r="1" spans="2:11" ht="13.8" thickBot="1" x14ac:dyDescent="0.3"/>
    <row r="2" spans="2:11" ht="31.5" customHeight="1" thickBot="1" x14ac:dyDescent="0.3">
      <c r="B2" s="132" t="s">
        <v>134</v>
      </c>
      <c r="C2" s="133"/>
      <c r="D2" s="134"/>
      <c r="E2" s="141"/>
      <c r="F2" s="142"/>
      <c r="G2" s="142"/>
      <c r="H2" s="142"/>
      <c r="I2" s="142"/>
      <c r="J2" s="142"/>
      <c r="K2" s="143"/>
    </row>
    <row r="3" spans="2:11" s="11" customFormat="1" ht="17.25" customHeight="1" thickBot="1" x14ac:dyDescent="0.3">
      <c r="B3" s="9"/>
      <c r="C3" s="9"/>
      <c r="D3" s="9"/>
      <c r="E3" s="10"/>
      <c r="F3" s="10"/>
      <c r="G3" s="10"/>
      <c r="H3" s="10"/>
      <c r="I3" s="10"/>
      <c r="J3" s="10"/>
    </row>
    <row r="4" spans="2:11" ht="27" customHeight="1" thickBot="1" x14ac:dyDescent="0.3">
      <c r="B4" s="135" t="s">
        <v>141</v>
      </c>
      <c r="C4" s="136"/>
      <c r="D4" s="136"/>
      <c r="E4" s="136"/>
      <c r="F4" s="136"/>
      <c r="G4" s="136"/>
      <c r="H4" s="136"/>
      <c r="I4" s="136"/>
      <c r="J4" s="136"/>
      <c r="K4" s="137"/>
    </row>
    <row r="5" spans="2:11" s="8" customFormat="1" ht="55.5" customHeight="1" thickBot="1" x14ac:dyDescent="0.35">
      <c r="B5" s="34" t="s">
        <v>14</v>
      </c>
      <c r="C5" s="35" t="s">
        <v>13</v>
      </c>
      <c r="D5" s="35" t="s">
        <v>12</v>
      </c>
      <c r="E5" s="35" t="s">
        <v>11</v>
      </c>
      <c r="F5" s="35" t="s">
        <v>10</v>
      </c>
      <c r="G5" s="35" t="s">
        <v>9</v>
      </c>
      <c r="H5" s="35" t="s">
        <v>8</v>
      </c>
      <c r="I5" s="35" t="s">
        <v>7</v>
      </c>
      <c r="J5" s="35" t="s">
        <v>6</v>
      </c>
      <c r="K5" s="35" t="s">
        <v>5</v>
      </c>
    </row>
    <row r="6" spans="2:11" s="6" customFormat="1" ht="34.5" customHeight="1" x14ac:dyDescent="0.25">
      <c r="B6" s="18">
        <v>1</v>
      </c>
      <c r="C6" s="7"/>
      <c r="D6" s="7"/>
      <c r="E6" s="7"/>
      <c r="F6" s="7"/>
      <c r="G6" s="7"/>
      <c r="H6" s="7"/>
      <c r="I6" s="7"/>
      <c r="J6" s="7"/>
      <c r="K6" s="7"/>
    </row>
    <row r="7" spans="2:11" s="6" customFormat="1" ht="34.5" customHeight="1" x14ac:dyDescent="0.25">
      <c r="B7" s="19">
        <v>2</v>
      </c>
      <c r="C7" s="7"/>
      <c r="D7" s="7"/>
      <c r="E7" s="7"/>
      <c r="F7" s="7"/>
      <c r="G7" s="7"/>
      <c r="H7" s="7"/>
      <c r="I7" s="7"/>
      <c r="J7" s="7"/>
      <c r="K7" s="7"/>
    </row>
    <row r="8" spans="2:11" s="6" customFormat="1" ht="34.5" customHeight="1" x14ac:dyDescent="0.25">
      <c r="B8" s="19">
        <v>3</v>
      </c>
      <c r="C8" s="7"/>
      <c r="D8" s="7"/>
      <c r="E8" s="7"/>
      <c r="F8" s="7"/>
      <c r="G8" s="7"/>
      <c r="H8" s="7"/>
      <c r="I8" s="7"/>
      <c r="J8" s="7"/>
      <c r="K8" s="7"/>
    </row>
    <row r="9" spans="2:11" s="6" customFormat="1" ht="34.5" customHeight="1" x14ac:dyDescent="0.25">
      <c r="B9" s="19">
        <v>4</v>
      </c>
      <c r="C9" s="7"/>
      <c r="D9" s="7"/>
      <c r="E9" s="7"/>
      <c r="F9" s="7"/>
      <c r="G9" s="7"/>
      <c r="H9" s="7"/>
      <c r="I9" s="7"/>
      <c r="J9" s="7"/>
      <c r="K9" s="7"/>
    </row>
    <row r="10" spans="2:11" s="6" customFormat="1" ht="34.5" customHeight="1" x14ac:dyDescent="0.25">
      <c r="B10" s="19">
        <v>5</v>
      </c>
      <c r="C10" s="7"/>
      <c r="D10" s="7"/>
      <c r="E10" s="7"/>
      <c r="F10" s="7"/>
      <c r="G10" s="7"/>
      <c r="H10" s="7"/>
      <c r="I10" s="7"/>
      <c r="J10" s="7"/>
      <c r="K10" s="7"/>
    </row>
    <row r="11" spans="2:11" s="6" customFormat="1" ht="34.5" customHeight="1" x14ac:dyDescent="0.25">
      <c r="B11" s="19">
        <v>6</v>
      </c>
      <c r="C11" s="7"/>
      <c r="D11" s="7"/>
      <c r="E11" s="7"/>
      <c r="F11" s="7"/>
      <c r="G11" s="7"/>
      <c r="H11" s="7"/>
      <c r="I11" s="7"/>
      <c r="J11" s="7"/>
      <c r="K11" s="7"/>
    </row>
    <row r="12" spans="2:11" s="6" customFormat="1" ht="34.5" customHeight="1" x14ac:dyDescent="0.25">
      <c r="B12" s="19">
        <v>7</v>
      </c>
      <c r="C12" s="7"/>
      <c r="D12" s="7"/>
      <c r="E12" s="7"/>
      <c r="F12" s="7"/>
      <c r="G12" s="7"/>
      <c r="H12" s="7"/>
      <c r="I12" s="7"/>
      <c r="J12" s="7"/>
      <c r="K12" s="7"/>
    </row>
    <row r="13" spans="2:11" s="6" customFormat="1" ht="34.5" customHeight="1" x14ac:dyDescent="0.25">
      <c r="B13" s="19">
        <v>8</v>
      </c>
      <c r="C13" s="7"/>
      <c r="D13" s="7"/>
      <c r="E13" s="7"/>
      <c r="F13" s="7"/>
      <c r="G13" s="7"/>
      <c r="H13" s="7"/>
      <c r="I13" s="7"/>
      <c r="J13" s="7"/>
      <c r="K13" s="7"/>
    </row>
    <row r="14" spans="2:11" s="6" customFormat="1" ht="34.5" customHeight="1" x14ac:dyDescent="0.25">
      <c r="B14" s="19">
        <v>9</v>
      </c>
      <c r="C14" s="7"/>
      <c r="D14" s="7"/>
      <c r="E14" s="7"/>
      <c r="F14" s="7"/>
      <c r="G14" s="7"/>
      <c r="H14" s="7"/>
      <c r="I14" s="7"/>
      <c r="J14" s="7"/>
      <c r="K14" s="7"/>
    </row>
    <row r="15" spans="2:11" s="6" customFormat="1" ht="34.5" customHeight="1" x14ac:dyDescent="0.25">
      <c r="B15" s="19">
        <v>10</v>
      </c>
      <c r="C15" s="7"/>
      <c r="D15" s="7"/>
      <c r="E15" s="7"/>
      <c r="F15" s="7"/>
      <c r="G15" s="7"/>
      <c r="H15" s="7"/>
      <c r="I15" s="7"/>
      <c r="J15" s="7"/>
      <c r="K15" s="7"/>
    </row>
    <row r="16" spans="2:11" s="6" customFormat="1" ht="34.5" customHeight="1" x14ac:dyDescent="0.25">
      <c r="B16" s="19">
        <v>11</v>
      </c>
      <c r="C16" s="7"/>
      <c r="D16" s="7"/>
      <c r="E16" s="7"/>
      <c r="F16" s="7"/>
      <c r="G16" s="7"/>
      <c r="H16" s="7"/>
      <c r="I16" s="7"/>
      <c r="J16" s="7"/>
      <c r="K16" s="7"/>
    </row>
    <row r="17" spans="2:11" ht="10.5" customHeight="1" thickBot="1" x14ac:dyDescent="0.3"/>
    <row r="18" spans="2:11" s="1" customFormat="1" ht="18" customHeight="1" thickBot="1" x14ac:dyDescent="0.3">
      <c r="B18" s="138" t="s">
        <v>3</v>
      </c>
      <c r="C18" s="139"/>
      <c r="D18" s="139"/>
      <c r="E18" s="139"/>
      <c r="F18" s="139"/>
      <c r="G18" s="139"/>
      <c r="H18" s="139"/>
      <c r="I18" s="139"/>
      <c r="J18" s="139"/>
      <c r="K18" s="140"/>
    </row>
    <row r="19" spans="2:11" s="16" customFormat="1" ht="15" customHeight="1" x14ac:dyDescent="0.25">
      <c r="B19" s="15"/>
      <c r="C19" s="15"/>
      <c r="D19" s="15"/>
      <c r="E19" s="15"/>
      <c r="F19" s="15"/>
      <c r="G19" s="15"/>
      <c r="H19" s="15"/>
      <c r="I19" s="15"/>
      <c r="J19" s="15"/>
      <c r="K19" s="15"/>
    </row>
    <row r="20" spans="2:11" s="14" customFormat="1" ht="18.75" customHeight="1" x14ac:dyDescent="0.25">
      <c r="B20" s="12" t="s">
        <v>2</v>
      </c>
      <c r="C20" s="13"/>
      <c r="D20" s="13"/>
      <c r="E20" s="13"/>
      <c r="F20" s="13"/>
      <c r="G20" s="13"/>
      <c r="H20" s="13"/>
    </row>
    <row r="21" spans="2:11" s="17" customFormat="1" ht="46.5" customHeight="1" x14ac:dyDescent="0.3">
      <c r="B21" s="131" t="s">
        <v>4</v>
      </c>
      <c r="C21" s="131"/>
      <c r="D21" s="131"/>
      <c r="E21" s="131"/>
      <c r="F21" s="131"/>
      <c r="G21" s="131"/>
      <c r="H21" s="131"/>
    </row>
    <row r="22" spans="2:11" s="17" customFormat="1" ht="21" customHeight="1" x14ac:dyDescent="0.3">
      <c r="B22" s="131"/>
      <c r="C22" s="131"/>
      <c r="D22" s="131"/>
      <c r="E22" s="131"/>
      <c r="F22" s="131"/>
      <c r="G22" s="131"/>
      <c r="H22" s="131"/>
    </row>
  </sheetData>
  <sheetProtection selectLockedCells="1"/>
  <mergeCells count="6">
    <mergeCell ref="B21:H21"/>
    <mergeCell ref="B22:H22"/>
    <mergeCell ref="B2:D2"/>
    <mergeCell ref="B4:K4"/>
    <mergeCell ref="B18:K18"/>
    <mergeCell ref="E2:K2"/>
  </mergeCells>
  <dataValidations disablePrompts="1" count="1">
    <dataValidation type="list" allowBlank="1" showInputMessage="1" showErrorMessage="1" sqref="E5:F5 E17:F17 C21:E22 D23:F1048576" xr:uid="{00000000-0002-0000-0300-000000000000}">
      <formula1>$B$4:$B$6</formula1>
    </dataValidation>
  </dataValidations>
  <pageMargins left="0.25" right="0.25" top="0.98812500000000003" bottom="0.75" header="0.3" footer="0.3"/>
  <pageSetup scale="79" fitToHeight="0" orientation="landscape" r:id="rId1"/>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300-000001000000}">
          <x14:formula1>
            <xm:f>'V:\FinancialManagement\AdminFinBureau\Procurement\RFPs\DCS ESM TMS RFP (in process)\DCS RFP Eval Process\[Attachment 03.0 Financial Proposal Draft DCS 9-6-2016.xlsx]Lookup'!#REF!</xm:f>
          </x14:formula1>
          <xm:sqref>D5 D17</xm:sqref>
        </x14:dataValidation>
        <x14:dataValidation type="list" allowBlank="1" showInputMessage="1" showErrorMessage="1" xr:uid="{00000000-0002-0000-0300-000002000000}">
          <x14:formula1>
            <xm:f>'\\dcs-smb\dcs_shared\DCS\Merit_Projects\Merit_Modernization\RFP\RFP Organization\[5.2.16 Financial 20160518 play.xlsx]Sheet1'!#REF!</xm:f>
          </x14:formula1>
          <xm:sqref>G5 G17 F21:F22 G23:G1048576</xm:sqref>
        </x14:dataValidation>
        <x14:dataValidation type="list" allowBlank="1" showInputMessage="1" showErrorMessage="1" xr:uid="{00000000-0002-0000-0300-000003000000}">
          <x14:formula1>
            <xm:f>Lookup!$A$2:$A$4</xm:f>
          </x14:formula1>
          <xm:sqref>C6:C16</xm:sqref>
        </x14:dataValidation>
        <x14:dataValidation type="list" allowBlank="1" showInputMessage="1" showErrorMessage="1" xr:uid="{00000000-0002-0000-0300-000004000000}">
          <x14:formula1>
            <xm:f>Lookup!$B$2:$B$4</xm:f>
          </x14:formula1>
          <xm:sqref>D6:D16</xm:sqref>
        </x14:dataValidation>
        <x14:dataValidation type="list" allowBlank="1" showInputMessage="1" showErrorMessage="1" xr:uid="{00000000-0002-0000-0300-000005000000}">
          <x14:formula1>
            <xm:f>Lookup!$C$2:$C$5</xm:f>
          </x14:formula1>
          <xm:sqref>E6:E16</xm:sqref>
        </x14:dataValidation>
        <x14:dataValidation type="list" allowBlank="1" showInputMessage="1" showErrorMessage="1" xr:uid="{00000000-0002-0000-0300-000006000000}">
          <x14:formula1>
            <xm:f>Lookup!$D$2:$D$5</xm:f>
          </x14:formula1>
          <xm:sqref>F6:F16</xm:sqref>
        </x14:dataValidation>
        <x14:dataValidation type="list" allowBlank="1" showInputMessage="1" showErrorMessage="1" xr:uid="{00000000-0002-0000-0300-000007000000}">
          <x14:formula1>
            <xm:f>Lookup!$E$2:$E$4</xm:f>
          </x14:formula1>
          <xm:sqref>G6:G16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
  <sheetViews>
    <sheetView topLeftCell="A4" workbookViewId="0">
      <selection activeCell="C13" sqref="C13"/>
    </sheetView>
  </sheetViews>
  <sheetFormatPr defaultRowHeight="14.4" x14ac:dyDescent="0.3"/>
  <cols>
    <col min="1" max="1" width="39.88671875" customWidth="1"/>
    <col min="2" max="2" width="24.88671875" customWidth="1"/>
    <col min="3" max="3" width="33.88671875" customWidth="1"/>
  </cols>
  <sheetData>
    <row r="1" spans="1:4" ht="16.2" thickBot="1" x14ac:dyDescent="0.35">
      <c r="A1" s="111" t="s">
        <v>142</v>
      </c>
      <c r="B1" s="144"/>
      <c r="C1" s="71"/>
    </row>
    <row r="2" spans="1:4" ht="6.75" customHeight="1" thickBot="1" x14ac:dyDescent="0.35">
      <c r="A2" s="72"/>
      <c r="B2" s="73"/>
      <c r="C2" s="74"/>
    </row>
    <row r="3" spans="1:4" ht="21.6" thickBot="1" x14ac:dyDescent="0.35">
      <c r="A3" s="46" t="s">
        <v>138</v>
      </c>
      <c r="B3" s="37"/>
      <c r="C3" s="68"/>
    </row>
    <row r="4" spans="1:4" ht="8.25" customHeight="1" thickBot="1" x14ac:dyDescent="0.35">
      <c r="A4" s="65"/>
      <c r="B4" s="75"/>
      <c r="C4" s="76"/>
    </row>
    <row r="5" spans="1:4" ht="15" thickBot="1" x14ac:dyDescent="0.35">
      <c r="A5" s="77" t="s">
        <v>152</v>
      </c>
      <c r="B5" s="40" t="s">
        <v>153</v>
      </c>
      <c r="C5" s="78" t="s">
        <v>166</v>
      </c>
    </row>
    <row r="6" spans="1:4" ht="42" customHeight="1" thickBot="1" x14ac:dyDescent="0.35">
      <c r="A6" s="41"/>
      <c r="B6" s="79">
        <v>1000</v>
      </c>
      <c r="C6" s="80">
        <f>A6*B6</f>
        <v>0</v>
      </c>
    </row>
    <row r="7" spans="1:4" ht="16.2" thickBot="1" x14ac:dyDescent="0.35">
      <c r="A7" s="81"/>
      <c r="B7" s="82"/>
      <c r="C7" s="83"/>
    </row>
    <row r="8" spans="1:4" x14ac:dyDescent="0.3">
      <c r="A8" s="69"/>
      <c r="B8" s="69"/>
      <c r="C8" s="69"/>
    </row>
    <row r="9" spans="1:4" ht="15" thickBot="1" x14ac:dyDescent="0.35">
      <c r="A9" s="69"/>
      <c r="B9" s="69"/>
      <c r="C9" s="69"/>
    </row>
    <row r="10" spans="1:4" ht="16.2" thickBot="1" x14ac:dyDescent="0.35">
      <c r="A10" s="111" t="s">
        <v>143</v>
      </c>
      <c r="B10" s="144"/>
      <c r="C10" s="71"/>
      <c r="D10" s="45"/>
    </row>
    <row r="11" spans="1:4" ht="6.75" customHeight="1" thickBot="1" x14ac:dyDescent="0.35">
      <c r="A11" s="45"/>
      <c r="B11" s="73"/>
      <c r="C11" s="74"/>
    </row>
    <row r="12" spans="1:4" ht="11.4" customHeight="1" x14ac:dyDescent="0.3">
      <c r="A12" s="84"/>
      <c r="B12" s="75"/>
      <c r="C12" s="76"/>
    </row>
    <row r="13" spans="1:4" ht="25.95" customHeight="1" x14ac:dyDescent="0.3">
      <c r="A13" s="87" t="s">
        <v>144</v>
      </c>
      <c r="B13" s="70" t="s">
        <v>146</v>
      </c>
      <c r="C13" s="85" t="s">
        <v>116</v>
      </c>
    </row>
    <row r="14" spans="1:4" ht="25.95" customHeight="1" x14ac:dyDescent="0.3">
      <c r="A14" s="88"/>
      <c r="B14" s="70" t="s">
        <v>146</v>
      </c>
      <c r="C14" s="86" t="s">
        <v>145</v>
      </c>
    </row>
    <row r="15" spans="1:4" ht="16.2" thickBot="1" x14ac:dyDescent="0.35">
      <c r="A15" s="81"/>
      <c r="B15" s="82"/>
      <c r="C15" s="83"/>
    </row>
  </sheetData>
  <sheetProtection algorithmName="SHA-512" hashValue="q0/9A3iqr7nWnQz4GLl+Gzh+XWR8W1IDjFThZydYyuZ9L4oeC8DccuwRq0jxXEkZKtOXS9tBdLDMw2ntsabO4g==" saltValue="WiDlp67x+sILh4wJ59+hGg==" spinCount="100000" sheet="1" objects="1" scenarios="1"/>
  <mergeCells count="2">
    <mergeCell ref="A10:B10"/>
    <mergeCell ref="A1:B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2"/>
  <sheetViews>
    <sheetView workbookViewId="0">
      <selection sqref="A1:A1048576"/>
    </sheetView>
  </sheetViews>
  <sheetFormatPr defaultRowHeight="14.4" x14ac:dyDescent="0.3"/>
  <cols>
    <col min="1" max="1" width="24.6640625" customWidth="1"/>
  </cols>
  <sheetData>
    <row r="1" spans="1:1" x14ac:dyDescent="0.3">
      <c r="A1" s="3" t="s">
        <v>54</v>
      </c>
    </row>
    <row r="2" spans="1:1" x14ac:dyDescent="0.3">
      <c r="A2" s="24" t="s">
        <v>55</v>
      </c>
    </row>
    <row r="3" spans="1:1" x14ac:dyDescent="0.3">
      <c r="A3" s="24" t="s">
        <v>56</v>
      </c>
    </row>
    <row r="4" spans="1:1" x14ac:dyDescent="0.3">
      <c r="A4" s="24" t="s">
        <v>57</v>
      </c>
    </row>
    <row r="5" spans="1:1" x14ac:dyDescent="0.3">
      <c r="A5" s="24" t="s">
        <v>58</v>
      </c>
    </row>
    <row r="6" spans="1:1" x14ac:dyDescent="0.3">
      <c r="A6" s="24" t="s">
        <v>59</v>
      </c>
    </row>
    <row r="7" spans="1:1" x14ac:dyDescent="0.3">
      <c r="A7" s="24" t="s">
        <v>60</v>
      </c>
    </row>
    <row r="8" spans="1:1" x14ac:dyDescent="0.3">
      <c r="A8" s="25" t="s">
        <v>61</v>
      </c>
    </row>
    <row r="9" spans="1:1" x14ac:dyDescent="0.3">
      <c r="A9" s="25" t="s">
        <v>62</v>
      </c>
    </row>
    <row r="10" spans="1:1" x14ac:dyDescent="0.3">
      <c r="A10" s="25" t="s">
        <v>63</v>
      </c>
    </row>
    <row r="11" spans="1:1" x14ac:dyDescent="0.3">
      <c r="A11" s="25" t="s">
        <v>64</v>
      </c>
    </row>
    <row r="12" spans="1:1" x14ac:dyDescent="0.3">
      <c r="A12" s="25" t="s">
        <v>65</v>
      </c>
    </row>
    <row r="13" spans="1:1" x14ac:dyDescent="0.3">
      <c r="A13" s="25" t="s">
        <v>66</v>
      </c>
    </row>
    <row r="14" spans="1:1" x14ac:dyDescent="0.3">
      <c r="A14" s="25" t="s">
        <v>67</v>
      </c>
    </row>
    <row r="15" spans="1:1" x14ac:dyDescent="0.3">
      <c r="A15" s="24" t="s">
        <v>68</v>
      </c>
    </row>
    <row r="16" spans="1:1" x14ac:dyDescent="0.3">
      <c r="A16" s="24" t="s">
        <v>69</v>
      </c>
    </row>
    <row r="17" spans="1:1" x14ac:dyDescent="0.3">
      <c r="A17" s="24" t="s">
        <v>70</v>
      </c>
    </row>
    <row r="18" spans="1:1" x14ac:dyDescent="0.3">
      <c r="A18" s="24" t="s">
        <v>71</v>
      </c>
    </row>
    <row r="19" spans="1:1" x14ac:dyDescent="0.3">
      <c r="A19" s="24" t="s">
        <v>72</v>
      </c>
    </row>
    <row r="20" spans="1:1" x14ac:dyDescent="0.3">
      <c r="A20" s="24" t="s">
        <v>73</v>
      </c>
    </row>
    <row r="21" spans="1:1" x14ac:dyDescent="0.3">
      <c r="A21" s="26" t="s">
        <v>74</v>
      </c>
    </row>
    <row r="22" spans="1:1" x14ac:dyDescent="0.3">
      <c r="A22" s="26" t="s">
        <v>75</v>
      </c>
    </row>
    <row r="23" spans="1:1" x14ac:dyDescent="0.3">
      <c r="A23" s="26" t="s">
        <v>76</v>
      </c>
    </row>
    <row r="24" spans="1:1" x14ac:dyDescent="0.3">
      <c r="A24" s="27" t="s">
        <v>77</v>
      </c>
    </row>
    <row r="25" spans="1:1" x14ac:dyDescent="0.3">
      <c r="A25" s="27" t="s">
        <v>78</v>
      </c>
    </row>
    <row r="26" spans="1:1" x14ac:dyDescent="0.3">
      <c r="A26" s="28" t="s">
        <v>79</v>
      </c>
    </row>
    <row r="27" spans="1:1" x14ac:dyDescent="0.3">
      <c r="A27" s="28" t="s">
        <v>80</v>
      </c>
    </row>
    <row r="28" spans="1:1" x14ac:dyDescent="0.3">
      <c r="A28" s="28" t="s">
        <v>81</v>
      </c>
    </row>
    <row r="29" spans="1:1" x14ac:dyDescent="0.3">
      <c r="A29" s="28" t="s">
        <v>82</v>
      </c>
    </row>
    <row r="30" spans="1:1" x14ac:dyDescent="0.3">
      <c r="A30" s="28" t="s">
        <v>83</v>
      </c>
    </row>
    <row r="31" spans="1:1" x14ac:dyDescent="0.3">
      <c r="A31" s="28" t="s">
        <v>84</v>
      </c>
    </row>
    <row r="32" spans="1:1" x14ac:dyDescent="0.3">
      <c r="A32" s="28" t="s">
        <v>85</v>
      </c>
    </row>
    <row r="33" spans="1:1" x14ac:dyDescent="0.3">
      <c r="A33" s="28" t="s">
        <v>86</v>
      </c>
    </row>
    <row r="34" spans="1:1" x14ac:dyDescent="0.3">
      <c r="A34" s="28" t="s">
        <v>87</v>
      </c>
    </row>
    <row r="35" spans="1:1" x14ac:dyDescent="0.3">
      <c r="A35" s="29" t="s">
        <v>88</v>
      </c>
    </row>
    <row r="36" spans="1:1" x14ac:dyDescent="0.3">
      <c r="A36" s="29" t="s">
        <v>89</v>
      </c>
    </row>
    <row r="37" spans="1:1" x14ac:dyDescent="0.3">
      <c r="A37" s="29" t="s">
        <v>90</v>
      </c>
    </row>
    <row r="38" spans="1:1" x14ac:dyDescent="0.3">
      <c r="A38" s="29" t="s">
        <v>91</v>
      </c>
    </row>
    <row r="39" spans="1:1" x14ac:dyDescent="0.3">
      <c r="A39" s="29" t="s">
        <v>92</v>
      </c>
    </row>
    <row r="40" spans="1:1" x14ac:dyDescent="0.3">
      <c r="A40" s="29" t="s">
        <v>93</v>
      </c>
    </row>
    <row r="41" spans="1:1" x14ac:dyDescent="0.3">
      <c r="A41" s="29" t="s">
        <v>94</v>
      </c>
    </row>
    <row r="42" spans="1:1" x14ac:dyDescent="0.3">
      <c r="A42" s="29" t="s">
        <v>95</v>
      </c>
    </row>
    <row r="43" spans="1:1" x14ac:dyDescent="0.3">
      <c r="A43" s="26" t="s">
        <v>96</v>
      </c>
    </row>
    <row r="44" spans="1:1" x14ac:dyDescent="0.3">
      <c r="A44" s="26" t="s">
        <v>97</v>
      </c>
    </row>
    <row r="45" spans="1:1" x14ac:dyDescent="0.3">
      <c r="A45" s="26" t="s">
        <v>98</v>
      </c>
    </row>
    <row r="46" spans="1:1" x14ac:dyDescent="0.3">
      <c r="A46" s="26" t="s">
        <v>99</v>
      </c>
    </row>
    <row r="47" spans="1:1" x14ac:dyDescent="0.3">
      <c r="A47" s="26" t="s">
        <v>100</v>
      </c>
    </row>
    <row r="48" spans="1:1" x14ac:dyDescent="0.3">
      <c r="A48" s="26" t="s">
        <v>101</v>
      </c>
    </row>
    <row r="49" spans="1:1" x14ac:dyDescent="0.3">
      <c r="A49" s="26" t="s">
        <v>102</v>
      </c>
    </row>
    <row r="50" spans="1:1" x14ac:dyDescent="0.3">
      <c r="A50" s="26" t="s">
        <v>103</v>
      </c>
    </row>
    <row r="51" spans="1:1" x14ac:dyDescent="0.3">
      <c r="A51" s="26" t="s">
        <v>104</v>
      </c>
    </row>
    <row r="52" spans="1:1" x14ac:dyDescent="0.3">
      <c r="A52" s="26" t="s">
        <v>105</v>
      </c>
    </row>
    <row r="53" spans="1:1" x14ac:dyDescent="0.3">
      <c r="A53" s="26" t="s">
        <v>106</v>
      </c>
    </row>
    <row r="54" spans="1:1" x14ac:dyDescent="0.3">
      <c r="A54" s="26" t="s">
        <v>107</v>
      </c>
    </row>
    <row r="55" spans="1:1" x14ac:dyDescent="0.3">
      <c r="A55" s="26" t="s">
        <v>108</v>
      </c>
    </row>
    <row r="56" spans="1:1" x14ac:dyDescent="0.3">
      <c r="A56" s="26" t="s">
        <v>109</v>
      </c>
    </row>
    <row r="57" spans="1:1" x14ac:dyDescent="0.3">
      <c r="A57" s="29" t="s">
        <v>110</v>
      </c>
    </row>
    <row r="58" spans="1:1" x14ac:dyDescent="0.3">
      <c r="A58" s="29" t="s">
        <v>111</v>
      </c>
    </row>
    <row r="59" spans="1:1" x14ac:dyDescent="0.3">
      <c r="A59" s="29" t="s">
        <v>112</v>
      </c>
    </row>
    <row r="60" spans="1:1" x14ac:dyDescent="0.3">
      <c r="A60" s="29" t="s">
        <v>113</v>
      </c>
    </row>
    <row r="61" spans="1:1" x14ac:dyDescent="0.3">
      <c r="A61" s="29" t="s">
        <v>114</v>
      </c>
    </row>
    <row r="62" spans="1:1" x14ac:dyDescent="0.3">
      <c r="A62" s="29" t="s">
        <v>115</v>
      </c>
    </row>
  </sheetData>
  <conditionalFormatting sqref="A2:A7">
    <cfRule type="expression" dxfId="17" priority="17">
      <formula>#REF!=1</formula>
    </cfRule>
  </conditionalFormatting>
  <conditionalFormatting sqref="A2:A7">
    <cfRule type="expression" dxfId="16" priority="18">
      <formula>#REF!="yes"</formula>
    </cfRule>
  </conditionalFormatting>
  <conditionalFormatting sqref="A8:A14">
    <cfRule type="expression" dxfId="15" priority="15">
      <formula>#REF!=1</formula>
    </cfRule>
  </conditionalFormatting>
  <conditionalFormatting sqref="A8:A14">
    <cfRule type="expression" dxfId="14" priority="16">
      <formula>#REF!="yes"</formula>
    </cfRule>
  </conditionalFormatting>
  <conditionalFormatting sqref="A15:A20">
    <cfRule type="expression" dxfId="13" priority="13">
      <formula>#REF!=1</formula>
    </cfRule>
  </conditionalFormatting>
  <conditionalFormatting sqref="A15:A20">
    <cfRule type="expression" dxfId="12" priority="14">
      <formula>#REF!="yes"</formula>
    </cfRule>
  </conditionalFormatting>
  <conditionalFormatting sqref="A21:A23">
    <cfRule type="expression" dxfId="11" priority="11">
      <formula>#REF!=1</formula>
    </cfRule>
  </conditionalFormatting>
  <conditionalFormatting sqref="A21:A23">
    <cfRule type="expression" dxfId="10" priority="12">
      <formula>#REF!="yes"</formula>
    </cfRule>
  </conditionalFormatting>
  <conditionalFormatting sqref="A24:A25">
    <cfRule type="expression" dxfId="9" priority="9">
      <formula>#REF!=1</formula>
    </cfRule>
  </conditionalFormatting>
  <conditionalFormatting sqref="A24:A25">
    <cfRule type="expression" dxfId="8" priority="10">
      <formula>#REF!="yes"</formula>
    </cfRule>
  </conditionalFormatting>
  <conditionalFormatting sqref="A26:A34">
    <cfRule type="expression" dxfId="7" priority="7">
      <formula>#REF!=1</formula>
    </cfRule>
  </conditionalFormatting>
  <conditionalFormatting sqref="A26:A34">
    <cfRule type="expression" dxfId="6" priority="8">
      <formula>#REF!="yes"</formula>
    </cfRule>
  </conditionalFormatting>
  <conditionalFormatting sqref="A35:A42">
    <cfRule type="expression" dxfId="5" priority="6">
      <formula>$B35=1</formula>
    </cfRule>
  </conditionalFormatting>
  <conditionalFormatting sqref="A43:A49">
    <cfRule type="expression" dxfId="4" priority="4">
      <formula>$B43=1</formula>
    </cfRule>
  </conditionalFormatting>
  <conditionalFormatting sqref="A43:A49">
    <cfRule type="expression" dxfId="3" priority="5">
      <formula>#REF!="yes"</formula>
    </cfRule>
  </conditionalFormatting>
  <conditionalFormatting sqref="A50:A56">
    <cfRule type="expression" dxfId="2" priority="2">
      <formula>$B50=1</formula>
    </cfRule>
  </conditionalFormatting>
  <conditionalFormatting sqref="A50:A56">
    <cfRule type="expression" dxfId="1" priority="3">
      <formula>#REF!="yes"</formula>
    </cfRule>
  </conditionalFormatting>
  <conditionalFormatting sqref="A57:A62">
    <cfRule type="expression" dxfId="0" priority="1">
      <formula>#REF!=1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
  <sheetViews>
    <sheetView workbookViewId="0">
      <selection activeCell="B1" sqref="B1:B17"/>
    </sheetView>
  </sheetViews>
  <sheetFormatPr defaultColWidth="9.109375" defaultRowHeight="13.2" x14ac:dyDescent="0.25"/>
  <cols>
    <col min="1" max="1" width="22.88671875" style="4" customWidth="1"/>
    <col min="2" max="2" width="23.88671875" style="4" customWidth="1"/>
    <col min="3" max="3" width="16.6640625" style="4" customWidth="1"/>
    <col min="4" max="4" width="30.6640625" style="4" customWidth="1"/>
    <col min="5" max="16384" width="9.109375" style="4"/>
  </cols>
  <sheetData>
    <row r="1" spans="1:4" x14ac:dyDescent="0.25">
      <c r="A1" s="4" t="s">
        <v>31</v>
      </c>
      <c r="B1" s="1" t="s">
        <v>30</v>
      </c>
    </row>
    <row r="2" spans="1:4" ht="14.4" x14ac:dyDescent="0.3">
      <c r="A2" s="4" t="s">
        <v>1</v>
      </c>
      <c r="B2" s="20" t="str">
        <f t="shared" ref="B2:B19" si="0">HYPERLINK("#'"&amp;A2&amp;"'!A1",A2)</f>
        <v>Tab 1-Instructions</v>
      </c>
      <c r="C2" s="22"/>
      <c r="D2" s="22"/>
    </row>
    <row r="3" spans="1:4" x14ac:dyDescent="0.25">
      <c r="A3" s="4" t="s">
        <v>0</v>
      </c>
      <c r="B3" s="20" t="str">
        <f t="shared" si="0"/>
        <v>Tab 2-Total Summary</v>
      </c>
      <c r="C3" s="21"/>
      <c r="D3" s="21"/>
    </row>
    <row r="4" spans="1:4" x14ac:dyDescent="0.25">
      <c r="A4" s="4" t="s">
        <v>29</v>
      </c>
      <c r="B4" s="20" t="str">
        <f t="shared" si="0"/>
        <v>Tab 3-Summary by Milestone-IMP</v>
      </c>
      <c r="C4" s="21"/>
      <c r="D4" s="21"/>
    </row>
    <row r="5" spans="1:4" x14ac:dyDescent="0.25">
      <c r="A5" s="4" t="s">
        <v>28</v>
      </c>
      <c r="B5" s="20" t="str">
        <f t="shared" si="0"/>
        <v>Tab 4-Summary by Category-IMP</v>
      </c>
      <c r="C5" s="21"/>
      <c r="D5" s="21"/>
    </row>
    <row r="6" spans="1:4" x14ac:dyDescent="0.25">
      <c r="A6" s="4" t="s">
        <v>27</v>
      </c>
      <c r="B6" s="20" t="str">
        <f t="shared" si="0"/>
        <v>Tab 5-Services Costs-IMP</v>
      </c>
      <c r="C6" s="21"/>
      <c r="D6" s="21"/>
    </row>
    <row r="7" spans="1:4" x14ac:dyDescent="0.25">
      <c r="A7" s="4" t="s">
        <v>26</v>
      </c>
      <c r="B7" s="20" t="str">
        <f t="shared" si="0"/>
        <v>Tab 6-Software Costs-IMP</v>
      </c>
      <c r="C7" s="21"/>
      <c r="D7" s="21"/>
    </row>
    <row r="8" spans="1:4" x14ac:dyDescent="0.25">
      <c r="A8" s="4" t="s">
        <v>25</v>
      </c>
      <c r="B8" s="20" t="str">
        <f t="shared" si="0"/>
        <v>Tab 6a-Software Description</v>
      </c>
    </row>
    <row r="9" spans="1:4" x14ac:dyDescent="0.25">
      <c r="A9" s="4" t="s">
        <v>24</v>
      </c>
      <c r="B9" s="20" t="str">
        <f t="shared" si="0"/>
        <v>Tab 7-Other Costs-IMP</v>
      </c>
    </row>
    <row r="10" spans="1:4" x14ac:dyDescent="0.25">
      <c r="A10" s="4" t="s">
        <v>23</v>
      </c>
      <c r="B10" s="20" t="str">
        <f t="shared" si="0"/>
        <v>Tab 7a-Other Costs Desc</v>
      </c>
    </row>
    <row r="11" spans="1:4" x14ac:dyDescent="0.25">
      <c r="A11" s="4" t="s">
        <v>22</v>
      </c>
      <c r="B11" s="20" t="str">
        <f t="shared" si="0"/>
        <v>Tab 8-Summary by Cat-ONGOING</v>
      </c>
    </row>
    <row r="12" spans="1:4" x14ac:dyDescent="0.25">
      <c r="A12" s="4" t="s">
        <v>21</v>
      </c>
      <c r="B12" s="20" t="str">
        <f t="shared" si="0"/>
        <v>Tab 9-Service Costs-ONGOING</v>
      </c>
    </row>
    <row r="13" spans="1:4" x14ac:dyDescent="0.25">
      <c r="A13" s="4" t="s">
        <v>20</v>
      </c>
      <c r="B13" s="20" t="str">
        <f t="shared" si="0"/>
        <v>Tab 10-Software Costs-ONGOING</v>
      </c>
    </row>
    <row r="14" spans="1:4" x14ac:dyDescent="0.25">
      <c r="A14" s="4" t="s">
        <v>19</v>
      </c>
      <c r="B14" s="20" t="str">
        <f t="shared" si="0"/>
        <v>Tab 11-Other Costs-ONGOING</v>
      </c>
    </row>
    <row r="15" spans="1:4" x14ac:dyDescent="0.25">
      <c r="A15" s="4" t="s">
        <v>18</v>
      </c>
      <c r="B15" s="20" t="str">
        <f t="shared" si="0"/>
        <v>Tab 12-Infrastructure Required</v>
      </c>
    </row>
    <row r="16" spans="1:4" x14ac:dyDescent="0.25">
      <c r="A16" s="4" t="s">
        <v>17</v>
      </c>
      <c r="B16" s="20" t="str">
        <f t="shared" si="0"/>
        <v>Tab 13-Fixed Hourly Rates</v>
      </c>
    </row>
    <row r="17" spans="1:2" x14ac:dyDescent="0.25">
      <c r="A17" s="4" t="s">
        <v>16</v>
      </c>
      <c r="B17" s="20" t="str">
        <f t="shared" si="0"/>
        <v>Tab 14-Assumptions</v>
      </c>
    </row>
    <row r="18" spans="1:2" x14ac:dyDescent="0.25">
      <c r="A18" s="4" t="s">
        <v>15</v>
      </c>
      <c r="B18" s="20" t="str">
        <f t="shared" si="0"/>
        <v>Lookup</v>
      </c>
    </row>
    <row r="19" spans="1:2" x14ac:dyDescent="0.25">
      <c r="B19" s="20">
        <f t="shared" si="0"/>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5"/>
  <sheetViews>
    <sheetView workbookViewId="0">
      <selection activeCell="J16" sqref="J16"/>
    </sheetView>
  </sheetViews>
  <sheetFormatPr defaultColWidth="9.109375" defaultRowHeight="13.2" x14ac:dyDescent="0.25"/>
  <cols>
    <col min="1" max="1" width="19.33203125" style="4" customWidth="1"/>
    <col min="2" max="5" width="17.88671875" style="4" customWidth="1"/>
    <col min="6" max="16384" width="9.109375" style="4"/>
  </cols>
  <sheetData>
    <row r="1" spans="1:5" ht="14.4" x14ac:dyDescent="0.3">
      <c r="A1" s="23" t="s">
        <v>53</v>
      </c>
      <c r="B1" s="22" t="s">
        <v>52</v>
      </c>
      <c r="C1" s="22" t="s">
        <v>51</v>
      </c>
      <c r="D1" s="22" t="s">
        <v>50</v>
      </c>
      <c r="E1" s="22" t="s">
        <v>49</v>
      </c>
    </row>
    <row r="2" spans="1:5" ht="39.6" x14ac:dyDescent="0.25">
      <c r="A2" s="4" t="s">
        <v>48</v>
      </c>
      <c r="B2" s="21" t="s">
        <v>47</v>
      </c>
      <c r="C2" s="21" t="s">
        <v>46</v>
      </c>
      <c r="D2" s="21" t="s">
        <v>45</v>
      </c>
      <c r="E2" s="21" t="s">
        <v>44</v>
      </c>
    </row>
    <row r="3" spans="1:5" ht="26.4" x14ac:dyDescent="0.25">
      <c r="A3" s="4" t="s">
        <v>43</v>
      </c>
      <c r="B3" s="21" t="s">
        <v>42</v>
      </c>
      <c r="C3" s="21" t="s">
        <v>41</v>
      </c>
      <c r="D3" s="21" t="s">
        <v>40</v>
      </c>
      <c r="E3" s="21" t="s">
        <v>39</v>
      </c>
    </row>
    <row r="4" spans="1:5" x14ac:dyDescent="0.25">
      <c r="A4" s="4" t="s">
        <v>38</v>
      </c>
      <c r="B4" s="2" t="s">
        <v>37</v>
      </c>
      <c r="C4" s="21" t="s">
        <v>36</v>
      </c>
      <c r="D4" s="21" t="s">
        <v>35</v>
      </c>
      <c r="E4" s="21" t="s">
        <v>34</v>
      </c>
    </row>
    <row r="5" spans="1:5" x14ac:dyDescent="0.25">
      <c r="B5" s="21"/>
      <c r="C5" s="21" t="s">
        <v>33</v>
      </c>
      <c r="D5" s="21" t="s">
        <v>32</v>
      </c>
      <c r="E5" s="21"/>
    </row>
  </sheetData>
  <pageMargins left="0.25" right="0.25" top="0.98812500000000003" bottom="0.75" header="0.3" footer="0.3"/>
  <pageSetup fitToHeight="0" orientation="landscape" r:id="rId1"/>
  <headerFooter>
    <oddHeader xml:space="preserve">&amp;RNew York State
Examination Management Services
Test Management System - RFP#23029
</oddHeader>
    <oddFooter>&amp;L&amp;A&amp;RPage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2A2FF13F4084458B45B9AF54BF7211" ma:contentTypeVersion="1" ma:contentTypeDescription="Create a new document." ma:contentTypeScope="" ma:versionID="155c52da93a94b7fb1a8c9a9b309deab">
  <xsd:schema xmlns:xsd="http://www.w3.org/2001/XMLSchema" xmlns:xs="http://www.w3.org/2001/XMLSchema" xmlns:p="http://schemas.microsoft.com/office/2006/metadata/properties" xmlns:ns2="01f557af-b0ff-4e2c-854f-e9c28c3b74aa" xmlns:ns3="defd7689-0bae-4ee5-87d1-8d28c598fea2" xmlns:ns4="http://schemas.microsoft.com/sharepoint/v4" targetNamespace="http://schemas.microsoft.com/office/2006/metadata/properties" ma:root="true" ma:fieldsID="bd83737098c6e1a3964913bc229b7bee" ns2:_="" ns3:_="" ns4:_="">
    <xsd:import namespace="01f557af-b0ff-4e2c-854f-e9c28c3b74aa"/>
    <xsd:import namespace="defd7689-0bae-4ee5-87d1-8d28c598fea2"/>
    <xsd:import namespace="http://schemas.microsoft.com/sharepoint/v4"/>
    <xsd:element name="properties">
      <xsd:complexType>
        <xsd:sequence>
          <xsd:element name="documentManagement">
            <xsd:complexType>
              <xsd:all>
                <xsd:element ref="ns2:SharedWithUsers" minOccurs="0"/>
                <xsd:element ref="ns3:SharedWithDetail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557af-b0ff-4e2c-854f-e9c28c3b74a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fd7689-0bae-4ee5-87d1-8d28c598fea2"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6F21BA-19D4-42DA-A8A6-44390DE41C4D}">
  <ds:schemaRefs>
    <ds:schemaRef ds:uri="defd7689-0bae-4ee5-87d1-8d28c598fea2"/>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01f557af-b0ff-4e2c-854f-e9c28c3b74aa"/>
    <ds:schemaRef ds:uri="http://schemas.openxmlformats.org/package/2006/metadata/core-properties"/>
    <ds:schemaRef ds:uri="http://schemas.microsoft.com/sharepoint/v4"/>
  </ds:schemaRefs>
</ds:datastoreItem>
</file>

<file path=customXml/itemProps2.xml><?xml version="1.0" encoding="utf-8"?>
<ds:datastoreItem xmlns:ds="http://schemas.openxmlformats.org/officeDocument/2006/customXml" ds:itemID="{EBC7F78E-86B2-40F6-B0B6-5F76077AA431}">
  <ds:schemaRefs>
    <ds:schemaRef ds:uri="http://schemas.microsoft.com/sharepoint/v3/contenttype/forms"/>
  </ds:schemaRefs>
</ds:datastoreItem>
</file>

<file path=customXml/itemProps3.xml><?xml version="1.0" encoding="utf-8"?>
<ds:datastoreItem xmlns:ds="http://schemas.openxmlformats.org/officeDocument/2006/customXml" ds:itemID="{B25F92B6-00BC-42AD-89C9-ABFEBCB6E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557af-b0ff-4e2c-854f-e9c28c3b74aa"/>
    <ds:schemaRef ds:uri="defd7689-0bae-4ee5-87d1-8d28c598fea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 1 - SDVES Cost Proposal</vt:lpstr>
      <vt:lpstr>Tab 2 - Maintenance</vt:lpstr>
      <vt:lpstr>Tab 3- Software </vt:lpstr>
      <vt:lpstr>Tab 4 - Infrastructure Required</vt:lpstr>
      <vt:lpstr>Tab 5 - Additional Services</vt:lpstr>
      <vt:lpstr>Reference</vt:lpstr>
      <vt:lpstr>Sheet1</vt:lpstr>
      <vt:lpstr>Lookup</vt:lpstr>
      <vt:lpstr>'Tab 4 - Infrastructure Required'!Print_Titles</vt:lpstr>
      <vt:lpstr>Tab12_X</vt:lpstr>
    </vt:vector>
  </TitlesOfParts>
  <Company>NYS 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Kennedy, Timothy</dc:creator>
  <cp:lastModifiedBy>Schantz, Eric</cp:lastModifiedBy>
  <cp:lastPrinted>2018-10-01T17:12:14Z</cp:lastPrinted>
  <dcterms:created xsi:type="dcterms:W3CDTF">2016-09-26T17:38:55Z</dcterms:created>
  <dcterms:modified xsi:type="dcterms:W3CDTF">2018-11-30T16:37:15Z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0x010100692A2FF13F4084458B45B9AF54BF7211</vt:lpwstr>
  </property>
</Properties>
</file>