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24226"/>
  <mc:AlternateContent xmlns:mc="http://schemas.openxmlformats.org/markup-compatibility/2006">
    <mc:Choice Requires="x15">
      <x15ac:absPath xmlns:x15ac="http://schemas.microsoft.com/office/spreadsheetml/2010/11/ac" url="V:\ProcurementServices\PSTm05(Kleinhenz)\Umbrella\73600-22802 Umbrella,Mfr\00_Mfrs\Fujitsu America\1_Mods\#1522 PL\"/>
    </mc:Choice>
  </mc:AlternateContent>
  <xr:revisionPtr revIDLastSave="0" documentId="8_{D195549C-EC20-48E2-9958-76E71E98F0F1}" xr6:coauthVersionLast="44" xr6:coauthVersionMax="44" xr10:uidLastSave="{00000000-0000-0000-0000-000000000000}"/>
  <bookViews>
    <workbookView xWindow="-108" yWindow="-108" windowWidth="23256" windowHeight="12576" tabRatio="739" firstSheet="1" activeTab="1" xr2:uid="{00000000-000D-0000-FFFF-FFFF00000000}"/>
  </bookViews>
  <sheets>
    <sheet name="Instructions (2)" sheetId="27" state="hidden" r:id="rId1"/>
    <sheet name="Category Discount" sheetId="28" r:id="rId2"/>
    <sheet name="Lot 2 Hardware" sheetId="34" r:id="rId3"/>
    <sheet name="Categories" sheetId="32" state="hidden" r:id="rId4"/>
  </sheets>
  <definedNames>
    <definedName name="_xlnm._FilterDatabase" localSheetId="1" hidden="1">'Category Discount'!$A$6:$L$6</definedName>
    <definedName name="_xlnm._FilterDatabase" localSheetId="2" hidden="1">'Lot 2 Hardware'!$A$5:$O$640</definedName>
    <definedName name="EternusDepartmental">22%</definedName>
    <definedName name="EternusEnterprise">32%</definedName>
    <definedName name="EternusITMaintenance">6%</definedName>
    <definedName name="EternusSoftware">22%</definedName>
    <definedName name="EternusSoftwareMaintenance">6%</definedName>
    <definedName name="PrimergyEquipment">17%</definedName>
    <definedName name="PrimergyEquipmentMaintenance">6%</definedName>
    <definedName name="PrimergySoftware">17%</definedName>
    <definedName name="PrimergySoftwareMaintenance">6%</definedName>
    <definedName name="XGAccessoriesDiscount">25%</definedName>
    <definedName name="XGEquipmentDiscount">35%</definedName>
    <definedName name="XGExtWarrantyDiscount">15%</definedName>
  </definedNames>
  <calcPr calcId="191029"/>
  <customWorkbookViews>
    <customWorkbookView name="michael.falstich - Personal View" guid="{03CC777F-CB35-4204-9FA4-98641554F379}" mergeInterval="0" personalView="1" maximized="1" xWindow="1" yWindow="1" windowWidth="1276" windowHeight="580" activeSheetId="1"/>
    <customWorkbookView name="Accenture - Personal View" guid="{8A8F7088-C6A3-4AFB-9EB1-C188635FEB3C}" mergeInterval="0" personalView="1" maximized="1" xWindow="1" yWindow="1" windowWidth="1280" windowHeight="580"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40" i="34" l="1"/>
  <c r="M639" i="34"/>
  <c r="M638" i="34"/>
  <c r="M637" i="34"/>
  <c r="M636" i="34"/>
  <c r="M635" i="34"/>
  <c r="M634" i="34"/>
  <c r="M633" i="34"/>
  <c r="M632" i="34"/>
  <c r="M631" i="34"/>
  <c r="M630" i="34"/>
  <c r="M629" i="34"/>
  <c r="M628" i="34"/>
  <c r="M627" i="34"/>
  <c r="M626" i="34"/>
  <c r="M625" i="34"/>
  <c r="M624" i="34"/>
  <c r="M623" i="34"/>
  <c r="M622" i="34"/>
  <c r="M621" i="34"/>
  <c r="M620" i="34"/>
  <c r="M619" i="34"/>
  <c r="M618" i="34"/>
  <c r="M617" i="34"/>
  <c r="M616" i="34"/>
  <c r="M615" i="34"/>
  <c r="M614" i="34"/>
  <c r="M613" i="34"/>
  <c r="M612" i="34"/>
  <c r="M611" i="34"/>
  <c r="M610" i="34"/>
  <c r="M609" i="34"/>
  <c r="M608" i="34"/>
  <c r="M607" i="34"/>
  <c r="M606" i="34"/>
  <c r="M605" i="34"/>
  <c r="M604" i="34"/>
  <c r="M603" i="34"/>
  <c r="M602" i="34"/>
  <c r="M601" i="34"/>
  <c r="M600" i="34"/>
  <c r="M599" i="34"/>
  <c r="M598" i="34"/>
  <c r="M597" i="34"/>
  <c r="M596" i="34"/>
  <c r="M595" i="34"/>
  <c r="M594" i="34"/>
  <c r="M593" i="34"/>
  <c r="M592" i="34"/>
  <c r="M591" i="34"/>
  <c r="M590" i="34"/>
  <c r="M589" i="34"/>
  <c r="M588" i="34"/>
  <c r="M587" i="34"/>
  <c r="M586" i="34"/>
  <c r="M585" i="34"/>
  <c r="M584" i="34"/>
  <c r="M583" i="34"/>
  <c r="M582" i="34"/>
  <c r="M581" i="34"/>
  <c r="M580" i="34"/>
  <c r="M579" i="34"/>
  <c r="M578" i="34"/>
  <c r="M577" i="34"/>
  <c r="M576" i="34"/>
  <c r="M575" i="34"/>
  <c r="M574" i="34"/>
  <c r="M573" i="34"/>
  <c r="M572" i="34"/>
  <c r="M571" i="34"/>
  <c r="M570" i="34"/>
  <c r="M569" i="34"/>
  <c r="M568" i="34"/>
  <c r="M567" i="34"/>
  <c r="M566" i="34"/>
  <c r="M565" i="34" l="1"/>
  <c r="M564" i="34"/>
  <c r="M563" i="34"/>
  <c r="M562" i="34"/>
  <c r="M561" i="34"/>
  <c r="M560" i="34"/>
  <c r="M559" i="34"/>
  <c r="M558" i="34"/>
  <c r="M557" i="34"/>
  <c r="M556" i="34"/>
  <c r="M555" i="34"/>
  <c r="M554" i="34"/>
  <c r="M553" i="34"/>
  <c r="M552" i="34"/>
  <c r="M551" i="34"/>
  <c r="M550" i="34"/>
  <c r="M549" i="34"/>
  <c r="M548" i="34"/>
  <c r="M547" i="34"/>
  <c r="M546" i="34"/>
  <c r="M545" i="34"/>
  <c r="M544" i="34"/>
  <c r="M543" i="34"/>
  <c r="M542" i="34"/>
  <c r="M541" i="34"/>
  <c r="M540" i="34"/>
  <c r="M539" i="34"/>
  <c r="M538" i="34"/>
  <c r="M537" i="34"/>
  <c r="M536" i="34"/>
  <c r="M535" i="34"/>
  <c r="M534" i="34"/>
  <c r="M533" i="34"/>
  <c r="M532" i="34"/>
  <c r="M531" i="34"/>
  <c r="M530" i="34"/>
  <c r="M529" i="34"/>
  <c r="M528" i="34"/>
  <c r="M527" i="34"/>
  <c r="M526" i="34"/>
  <c r="M525" i="34"/>
  <c r="M524" i="34"/>
  <c r="M523" i="34"/>
  <c r="M522" i="34"/>
  <c r="M521" i="34"/>
  <c r="M520" i="34"/>
  <c r="M519" i="34"/>
  <c r="M518" i="34"/>
  <c r="M517" i="34"/>
  <c r="M516" i="34"/>
  <c r="M515" i="34"/>
  <c r="M514" i="34"/>
  <c r="M513" i="34"/>
  <c r="M512" i="34"/>
  <c r="M511" i="34"/>
  <c r="M510" i="34"/>
  <c r="M509" i="34"/>
  <c r="M508" i="34"/>
  <c r="F1" i="34" l="1"/>
  <c r="M507" i="34" l="1"/>
  <c r="M506" i="34"/>
  <c r="M505" i="34"/>
  <c r="M504" i="34"/>
  <c r="M503" i="34"/>
  <c r="M502" i="34"/>
  <c r="M501" i="34"/>
  <c r="M500" i="34"/>
  <c r="M496" i="34"/>
  <c r="M495" i="34"/>
  <c r="M499" i="34"/>
  <c r="M494" i="34"/>
  <c r="M493" i="34"/>
  <c r="M492" i="34"/>
  <c r="M491" i="34"/>
  <c r="M490" i="34"/>
  <c r="M498" i="34"/>
  <c r="M489" i="34"/>
  <c r="M497" i="34"/>
  <c r="M488" i="34"/>
  <c r="M487" i="34"/>
  <c r="M486" i="34"/>
  <c r="M485" i="34"/>
  <c r="M484" i="34"/>
  <c r="M483" i="34"/>
  <c r="M482" i="34"/>
  <c r="M481" i="34"/>
  <c r="M480" i="34"/>
  <c r="M479" i="34"/>
  <c r="M478" i="34"/>
  <c r="M477" i="34"/>
  <c r="M476" i="34"/>
  <c r="M475" i="34"/>
  <c r="M474" i="34"/>
  <c r="M473" i="34"/>
  <c r="M472" i="34"/>
  <c r="M471" i="34"/>
  <c r="M470" i="34"/>
  <c r="M469" i="34"/>
  <c r="M468" i="34"/>
  <c r="M467" i="34"/>
  <c r="M466" i="34"/>
  <c r="M465" i="34"/>
  <c r="M464" i="34"/>
  <c r="M463" i="34"/>
  <c r="M462" i="34"/>
  <c r="M461" i="34"/>
  <c r="M460" i="34"/>
  <c r="M459" i="34"/>
  <c r="M458" i="34"/>
  <c r="M457" i="34"/>
  <c r="M456" i="34"/>
  <c r="M455" i="34"/>
  <c r="M454" i="34"/>
  <c r="M453" i="34"/>
  <c r="M452" i="34"/>
  <c r="M451" i="34"/>
  <c r="M450" i="34"/>
  <c r="M449" i="34"/>
  <c r="M448" i="34"/>
  <c r="M447" i="34"/>
  <c r="M446" i="34"/>
  <c r="M445" i="34"/>
  <c r="M444" i="34"/>
  <c r="M443" i="34"/>
  <c r="M442" i="34"/>
  <c r="M441" i="34"/>
  <c r="M440" i="34"/>
  <c r="M439" i="34"/>
  <c r="M438" i="34"/>
  <c r="M437" i="34"/>
  <c r="M436" i="34"/>
  <c r="M435" i="34"/>
  <c r="M434" i="34"/>
  <c r="M433" i="34"/>
  <c r="M432" i="34"/>
  <c r="M431" i="34"/>
  <c r="M430" i="34"/>
  <c r="M429" i="34"/>
  <c r="M428" i="34"/>
  <c r="M427" i="34"/>
  <c r="M426" i="34"/>
  <c r="M425" i="34"/>
  <c r="M424" i="34"/>
  <c r="M423" i="34"/>
  <c r="M422" i="34"/>
  <c r="M421" i="34"/>
  <c r="M420" i="34"/>
  <c r="M419" i="34"/>
  <c r="M418" i="34"/>
  <c r="M417" i="34"/>
  <c r="M416" i="34"/>
  <c r="M415" i="34"/>
  <c r="M414" i="34"/>
  <c r="M413" i="34"/>
  <c r="M412" i="34"/>
  <c r="M411" i="34"/>
  <c r="M410" i="34"/>
  <c r="M409" i="34"/>
  <c r="M408" i="34"/>
  <c r="M407" i="34"/>
  <c r="M406" i="34"/>
  <c r="M405" i="34"/>
  <c r="M404" i="34"/>
  <c r="M403" i="34"/>
  <c r="M402" i="34"/>
  <c r="M401" i="34"/>
  <c r="M400" i="34"/>
  <c r="M399" i="34"/>
  <c r="M398" i="34"/>
  <c r="M397" i="34"/>
  <c r="M396" i="34"/>
  <c r="M395" i="34"/>
  <c r="M394" i="34"/>
  <c r="M393" i="34"/>
  <c r="M392" i="34"/>
  <c r="M391" i="34"/>
  <c r="M390" i="34"/>
  <c r="M389" i="34"/>
  <c r="M388" i="34"/>
  <c r="M387" i="34"/>
  <c r="M386" i="34"/>
  <c r="M385" i="34"/>
  <c r="M384" i="34"/>
  <c r="M383" i="34"/>
  <c r="M382" i="34"/>
  <c r="M381" i="34"/>
  <c r="M380" i="34"/>
  <c r="M379" i="34"/>
  <c r="M378" i="34"/>
  <c r="M377" i="34"/>
  <c r="M376" i="34"/>
  <c r="M375" i="34"/>
  <c r="M374" i="34"/>
  <c r="M373" i="34"/>
  <c r="M372" i="34"/>
  <c r="M371" i="34"/>
  <c r="M370" i="34"/>
  <c r="M369" i="34"/>
  <c r="M368" i="34"/>
  <c r="M367" i="34"/>
  <c r="M366" i="34"/>
  <c r="M365" i="34"/>
  <c r="M364" i="34"/>
  <c r="M363" i="34"/>
  <c r="M362" i="34"/>
  <c r="M361" i="34"/>
  <c r="M360" i="34"/>
  <c r="M359" i="34"/>
  <c r="M358" i="34"/>
  <c r="M357" i="34"/>
  <c r="M356" i="34"/>
  <c r="M355" i="34"/>
  <c r="M354" i="34"/>
  <c r="M353" i="34"/>
  <c r="M352" i="34"/>
  <c r="M351" i="34"/>
  <c r="M350" i="34"/>
  <c r="M349" i="34"/>
  <c r="M348" i="34"/>
  <c r="M347" i="34"/>
  <c r="M346" i="34"/>
  <c r="M345" i="34"/>
  <c r="M344" i="34"/>
  <c r="M343" i="34"/>
  <c r="M342" i="34"/>
  <c r="M341" i="34"/>
  <c r="M340" i="34"/>
  <c r="M339" i="34"/>
  <c r="M338" i="34"/>
  <c r="M337" i="34"/>
  <c r="M336" i="34"/>
  <c r="M335" i="34"/>
  <c r="M334" i="34"/>
  <c r="M333" i="34"/>
  <c r="M332" i="34"/>
  <c r="M331" i="34"/>
  <c r="M330" i="34"/>
  <c r="M329" i="34"/>
  <c r="M328" i="34"/>
  <c r="M327" i="34"/>
  <c r="M326" i="34"/>
  <c r="M325" i="34"/>
  <c r="M324" i="34"/>
  <c r="M323" i="34"/>
  <c r="M322" i="34"/>
  <c r="M321" i="34"/>
  <c r="M320" i="34"/>
  <c r="M319" i="34"/>
  <c r="M318" i="34"/>
  <c r="M317" i="34"/>
  <c r="M316" i="34"/>
  <c r="M315" i="34"/>
  <c r="M314" i="34"/>
  <c r="M313" i="34"/>
  <c r="M312" i="34"/>
  <c r="M311" i="34"/>
  <c r="M310" i="34"/>
  <c r="M309" i="34"/>
  <c r="M308" i="34"/>
  <c r="M307" i="34"/>
  <c r="M306" i="34"/>
  <c r="M305" i="34"/>
  <c r="M304" i="34"/>
  <c r="M303" i="34"/>
  <c r="M302" i="34"/>
  <c r="M301" i="34"/>
  <c r="M300" i="34"/>
  <c r="M299" i="34"/>
  <c r="M298" i="34"/>
  <c r="M297" i="34"/>
  <c r="M296" i="34"/>
  <c r="M295" i="34"/>
  <c r="M294" i="34"/>
  <c r="M293" i="34"/>
  <c r="M292" i="34"/>
  <c r="M291" i="34"/>
  <c r="M290" i="34"/>
  <c r="M289" i="34"/>
  <c r="M288" i="34"/>
  <c r="M287" i="34"/>
  <c r="M286" i="34"/>
  <c r="M285" i="34"/>
  <c r="M284" i="34"/>
  <c r="M283" i="34"/>
  <c r="M282" i="34"/>
  <c r="M281" i="34"/>
  <c r="M280" i="34"/>
  <c r="M279" i="34"/>
  <c r="M278" i="34"/>
  <c r="M277" i="34"/>
  <c r="M276" i="34"/>
  <c r="M275" i="34"/>
  <c r="M274" i="34"/>
  <c r="M273" i="34"/>
  <c r="M272" i="34"/>
  <c r="M271" i="34"/>
  <c r="M270" i="34"/>
  <c r="M269" i="34"/>
  <c r="M268" i="34"/>
  <c r="M267" i="34"/>
  <c r="M266" i="34"/>
  <c r="M265" i="34"/>
  <c r="M264" i="34"/>
  <c r="M263" i="34"/>
  <c r="M262" i="34"/>
  <c r="M261" i="34"/>
  <c r="M260" i="34"/>
  <c r="M259" i="34"/>
  <c r="M258" i="34"/>
  <c r="M257" i="34"/>
  <c r="M256" i="34"/>
  <c r="M255" i="34"/>
  <c r="M254" i="34"/>
  <c r="M253" i="34"/>
  <c r="M252" i="34"/>
  <c r="M251" i="34"/>
  <c r="M250" i="34"/>
  <c r="M249" i="34"/>
  <c r="M248" i="34"/>
  <c r="M247" i="34"/>
  <c r="M246" i="34"/>
  <c r="M245" i="34"/>
  <c r="M244" i="34"/>
  <c r="M243" i="34"/>
  <c r="M242" i="34"/>
  <c r="M241" i="34"/>
  <c r="M240" i="34"/>
  <c r="M239" i="34"/>
  <c r="M238" i="34"/>
  <c r="M237" i="34"/>
  <c r="M236" i="34"/>
  <c r="M235" i="34"/>
  <c r="M234" i="34"/>
  <c r="M233" i="34"/>
  <c r="M232" i="34"/>
  <c r="M231" i="34"/>
  <c r="M230" i="34"/>
  <c r="M229" i="34"/>
  <c r="M228" i="34"/>
  <c r="M227" i="34"/>
  <c r="M226" i="34"/>
  <c r="M225" i="34"/>
  <c r="M224" i="34"/>
  <c r="M223" i="34"/>
  <c r="M222" i="34"/>
  <c r="M221" i="34"/>
  <c r="M220" i="34"/>
  <c r="M219" i="34"/>
  <c r="M218" i="34"/>
  <c r="M217" i="34"/>
  <c r="M216" i="34"/>
  <c r="M215" i="34"/>
  <c r="M214" i="34"/>
  <c r="M213" i="34"/>
  <c r="M212" i="34"/>
  <c r="M211" i="34"/>
  <c r="M210" i="34"/>
  <c r="M209" i="34"/>
  <c r="M208" i="34"/>
  <c r="M207" i="34"/>
  <c r="M206" i="34"/>
  <c r="M205" i="34"/>
  <c r="M204" i="34"/>
  <c r="M203" i="34"/>
  <c r="M202" i="34"/>
  <c r="M201" i="34"/>
  <c r="M200" i="34"/>
  <c r="M199" i="34"/>
  <c r="M198" i="34"/>
  <c r="M197" i="34"/>
  <c r="M196" i="34"/>
  <c r="M195" i="34"/>
  <c r="M194" i="34"/>
  <c r="M193" i="34"/>
  <c r="M192" i="34"/>
  <c r="M191" i="34"/>
  <c r="M190" i="34"/>
  <c r="M189" i="34"/>
  <c r="M188" i="34"/>
  <c r="M187" i="34"/>
  <c r="M186" i="34"/>
  <c r="M185" i="34"/>
  <c r="M184" i="34"/>
  <c r="M183" i="34"/>
  <c r="M182" i="34"/>
  <c r="M181" i="34"/>
  <c r="M180" i="34"/>
  <c r="M179" i="34"/>
  <c r="M178" i="34"/>
  <c r="M177" i="34"/>
  <c r="M176" i="34"/>
  <c r="M175" i="34"/>
  <c r="M174" i="34"/>
  <c r="M173" i="34"/>
  <c r="M172" i="34"/>
  <c r="M171" i="34"/>
  <c r="M170" i="34"/>
  <c r="M169" i="34"/>
  <c r="M168" i="34"/>
  <c r="M167" i="34"/>
  <c r="M166" i="34"/>
  <c r="M165" i="34"/>
  <c r="M164" i="34"/>
  <c r="M163" i="34"/>
  <c r="M162" i="34"/>
  <c r="M161" i="34"/>
  <c r="M160" i="34"/>
  <c r="M159" i="34"/>
  <c r="M158" i="34"/>
  <c r="M157" i="34"/>
  <c r="M156" i="34"/>
  <c r="M155" i="34"/>
  <c r="M154" i="34"/>
  <c r="M153" i="34"/>
  <c r="M152" i="34"/>
  <c r="M151" i="34"/>
  <c r="M150" i="34"/>
  <c r="M149" i="34"/>
  <c r="M148" i="34"/>
  <c r="M147" i="34"/>
  <c r="M146" i="34"/>
  <c r="M145" i="34"/>
  <c r="M144" i="34"/>
  <c r="M143" i="34"/>
  <c r="M142" i="34"/>
  <c r="M141" i="34"/>
  <c r="M140" i="34"/>
  <c r="M139" i="34"/>
  <c r="M138" i="34"/>
  <c r="M137" i="34"/>
  <c r="M136" i="34"/>
  <c r="M135" i="34"/>
  <c r="M134" i="34"/>
  <c r="M133" i="34"/>
  <c r="M132" i="34"/>
  <c r="M131" i="34"/>
  <c r="M130" i="34"/>
  <c r="M129" i="34"/>
  <c r="M128" i="34"/>
  <c r="M127" i="34"/>
  <c r="M126" i="34"/>
  <c r="M125" i="34"/>
  <c r="M124" i="34"/>
  <c r="M123" i="34"/>
  <c r="M122" i="34"/>
  <c r="M121" i="34"/>
  <c r="M120" i="34"/>
  <c r="M119" i="34"/>
  <c r="M118" i="34"/>
  <c r="M117" i="34"/>
  <c r="M116" i="34"/>
  <c r="M115" i="34"/>
  <c r="M114" i="34"/>
  <c r="M113" i="34"/>
  <c r="M112" i="34"/>
  <c r="M111" i="34"/>
  <c r="M110" i="34"/>
  <c r="M109" i="34"/>
  <c r="M108" i="34"/>
  <c r="M107" i="34"/>
  <c r="M106" i="34"/>
  <c r="M105" i="34"/>
  <c r="M104" i="34"/>
  <c r="M103" i="34"/>
  <c r="M102" i="34"/>
  <c r="M101" i="34"/>
  <c r="M100" i="34"/>
  <c r="M99" i="34"/>
  <c r="M98" i="34"/>
  <c r="M97" i="34"/>
  <c r="M96" i="34"/>
  <c r="M95" i="34"/>
  <c r="M94" i="34"/>
  <c r="M93" i="34"/>
  <c r="M92" i="34"/>
  <c r="M91" i="34"/>
  <c r="M90" i="34"/>
  <c r="M89" i="34"/>
  <c r="M88" i="34"/>
  <c r="M87" i="34"/>
  <c r="M86" i="34"/>
  <c r="M85" i="34"/>
  <c r="M84" i="34"/>
  <c r="M83" i="34"/>
  <c r="M82" i="34"/>
  <c r="M81" i="34"/>
  <c r="M80" i="34"/>
  <c r="M79" i="34"/>
  <c r="M78" i="34"/>
  <c r="M77" i="34"/>
  <c r="M76" i="34"/>
  <c r="M75" i="34"/>
  <c r="M74" i="34"/>
  <c r="M73" i="34"/>
  <c r="M72" i="34"/>
  <c r="M71" i="34"/>
  <c r="M70" i="34"/>
  <c r="M69" i="34"/>
  <c r="M68" i="34"/>
  <c r="M67" i="34"/>
  <c r="M66" i="34"/>
  <c r="M65" i="34"/>
  <c r="M64" i="34"/>
  <c r="M63" i="34"/>
  <c r="M62" i="34"/>
  <c r="M61" i="34"/>
  <c r="M60" i="34"/>
  <c r="M59" i="34"/>
  <c r="M58" i="34"/>
  <c r="M57" i="34"/>
  <c r="M56" i="34"/>
  <c r="M55" i="34"/>
  <c r="M54" i="34"/>
  <c r="M53" i="34"/>
  <c r="M52" i="34"/>
  <c r="M51" i="34"/>
  <c r="M50" i="34"/>
  <c r="M49" i="34"/>
  <c r="M48" i="34"/>
  <c r="M47" i="34"/>
  <c r="M46" i="34"/>
  <c r="M45" i="34"/>
  <c r="M44" i="34"/>
  <c r="M43" i="34"/>
  <c r="M42" i="34"/>
  <c r="M41" i="34"/>
  <c r="M40" i="34"/>
  <c r="M39" i="34"/>
  <c r="M38" i="34"/>
  <c r="M37" i="34"/>
  <c r="M36" i="34"/>
  <c r="M35" i="34"/>
  <c r="M34" i="34"/>
  <c r="M33" i="34"/>
  <c r="M32" i="34"/>
  <c r="M31" i="34"/>
  <c r="M30" i="34"/>
  <c r="M29" i="34"/>
  <c r="M28" i="34"/>
  <c r="M27" i="34"/>
  <c r="M26" i="34"/>
  <c r="M25" i="34"/>
  <c r="M24" i="34"/>
  <c r="M23" i="34"/>
  <c r="M22" i="34"/>
  <c r="M21" i="34"/>
  <c r="M20" i="34"/>
  <c r="M19" i="34"/>
  <c r="M18" i="34"/>
  <c r="M17" i="34"/>
  <c r="M16" i="34"/>
  <c r="M15" i="34"/>
  <c r="M14" i="34"/>
  <c r="M13" i="34"/>
  <c r="M12" i="34"/>
  <c r="M11" i="34"/>
  <c r="M10" i="34"/>
  <c r="M9" i="34"/>
  <c r="M8" i="34"/>
  <c r="M7" i="34"/>
  <c r="M6" i="34"/>
  <c r="O7" i="34" l="1"/>
  <c r="O21" i="34"/>
  <c r="O97" i="34"/>
  <c r="O129" i="34"/>
  <c r="O209" i="34"/>
  <c r="O229" i="34"/>
  <c r="O341" i="34"/>
  <c r="O369" i="34"/>
  <c r="O421" i="34"/>
  <c r="O449" i="34"/>
  <c r="O33" i="34"/>
  <c r="O60" i="34"/>
  <c r="O126" i="34"/>
  <c r="O133" i="34"/>
  <c r="O145" i="34"/>
  <c r="O156" i="34"/>
  <c r="O168" i="34"/>
  <c r="O180" i="34"/>
  <c r="O245" i="34"/>
  <c r="O272" i="34"/>
  <c r="O284" i="34"/>
  <c r="O288" i="34"/>
  <c r="O349" i="34"/>
  <c r="O372" i="34"/>
  <c r="O384" i="34"/>
  <c r="O392" i="34"/>
  <c r="O400" i="34"/>
  <c r="O438" i="34"/>
  <c r="O461" i="34"/>
  <c r="O465" i="34"/>
  <c r="O475" i="34"/>
  <c r="O489" i="34"/>
  <c r="O503" i="34"/>
  <c r="O6" i="34"/>
  <c r="O30" i="34"/>
  <c r="O46" i="34"/>
  <c r="O49" i="34"/>
  <c r="O53" i="34"/>
  <c r="O57" i="34"/>
  <c r="O61" i="34"/>
  <c r="O65" i="34"/>
  <c r="O72" i="34"/>
  <c r="O76" i="34"/>
  <c r="O80" i="34"/>
  <c r="O84" i="34"/>
  <c r="O88" i="34"/>
  <c r="O92" i="34"/>
  <c r="O96" i="34"/>
  <c r="O134" i="34"/>
  <c r="O142" i="34"/>
  <c r="O150" i="34"/>
  <c r="O157" i="34"/>
  <c r="O165" i="34"/>
  <c r="O173" i="34"/>
  <c r="O177" i="34"/>
  <c r="O184" i="34"/>
  <c r="O188" i="34"/>
  <c r="O192" i="34"/>
  <c r="O196" i="34"/>
  <c r="O200" i="34"/>
  <c r="O204" i="34"/>
  <c r="O208" i="34"/>
  <c r="O230" i="34"/>
  <c r="O238" i="34"/>
  <c r="O261" i="34"/>
  <c r="O269" i="34"/>
  <c r="O273" i="34"/>
  <c r="O277" i="34"/>
  <c r="O281" i="34"/>
  <c r="O285" i="34"/>
  <c r="O292" i="34"/>
  <c r="O296" i="34"/>
  <c r="O300" i="34"/>
  <c r="O304" i="34"/>
  <c r="O308" i="34"/>
  <c r="O312" i="34"/>
  <c r="O373" i="34"/>
  <c r="O377" i="34"/>
  <c r="O381" i="34"/>
  <c r="O385" i="34"/>
  <c r="O389" i="34"/>
  <c r="O397" i="34"/>
  <c r="O404" i="34"/>
  <c r="O408" i="34"/>
  <c r="O412" i="34"/>
  <c r="O416" i="34"/>
  <c r="O420" i="34"/>
  <c r="O462" i="34"/>
  <c r="O476" i="34"/>
  <c r="O480" i="34"/>
  <c r="O488" i="34"/>
  <c r="O499" i="34"/>
  <c r="O504" i="34"/>
  <c r="O10" i="34"/>
  <c r="O25" i="34"/>
  <c r="O37" i="34"/>
  <c r="O45" i="34"/>
  <c r="O52" i="34"/>
  <c r="O64" i="34"/>
  <c r="O68" i="34"/>
  <c r="O110" i="34"/>
  <c r="O149" i="34"/>
  <c r="O160" i="34"/>
  <c r="O172" i="34"/>
  <c r="O237" i="34"/>
  <c r="O249" i="34"/>
  <c r="O253" i="34"/>
  <c r="O264" i="34"/>
  <c r="O268" i="34"/>
  <c r="O280" i="34"/>
  <c r="O345" i="34"/>
  <c r="O357" i="34"/>
  <c r="O365" i="34"/>
  <c r="O376" i="34"/>
  <c r="O388" i="34"/>
  <c r="O453" i="34"/>
  <c r="O469" i="34"/>
  <c r="O487" i="34"/>
  <c r="O500" i="34"/>
  <c r="O13" i="34"/>
  <c r="O16" i="34"/>
  <c r="O20" i="34"/>
  <c r="O54" i="34"/>
  <c r="O69" i="34"/>
  <c r="O77" i="34"/>
  <c r="O81" i="34"/>
  <c r="O85" i="34"/>
  <c r="O89" i="34"/>
  <c r="O93" i="34"/>
  <c r="O100" i="34"/>
  <c r="O104" i="34"/>
  <c r="O108" i="34"/>
  <c r="O112" i="34"/>
  <c r="O116" i="34"/>
  <c r="O120" i="34"/>
  <c r="O124" i="34"/>
  <c r="O128" i="34"/>
  <c r="O158" i="34"/>
  <c r="O181" i="34"/>
  <c r="O185" i="34"/>
  <c r="O189" i="34"/>
  <c r="O193" i="34"/>
  <c r="O197" i="34"/>
  <c r="O205" i="34"/>
  <c r="O212" i="34"/>
  <c r="O216" i="34"/>
  <c r="O220" i="34"/>
  <c r="O224" i="34"/>
  <c r="O228" i="34"/>
  <c r="O262" i="34"/>
  <c r="O278" i="34"/>
  <c r="O286" i="34"/>
  <c r="O289" i="34"/>
  <c r="O293" i="34"/>
  <c r="O301" i="34"/>
  <c r="O305" i="34"/>
  <c r="O309" i="34"/>
  <c r="O313" i="34"/>
  <c r="O316" i="34"/>
  <c r="O320" i="34"/>
  <c r="O324" i="34"/>
  <c r="O328" i="34"/>
  <c r="O332" i="34"/>
  <c r="O336" i="34"/>
  <c r="O340" i="34"/>
  <c r="O398" i="34"/>
  <c r="O401" i="34"/>
  <c r="O405" i="34"/>
  <c r="O409" i="34"/>
  <c r="O413" i="34"/>
  <c r="O424" i="34"/>
  <c r="O428" i="34"/>
  <c r="O432" i="34"/>
  <c r="O436" i="34"/>
  <c r="O440" i="34"/>
  <c r="O444" i="34"/>
  <c r="O448" i="34"/>
  <c r="O490" i="34"/>
  <c r="O493" i="34"/>
  <c r="O501" i="34"/>
  <c r="O505" i="34"/>
  <c r="O29" i="34"/>
  <c r="O41" i="34"/>
  <c r="O56" i="34"/>
  <c r="O141" i="34"/>
  <c r="O153" i="34"/>
  <c r="O164" i="34"/>
  <c r="O176" i="34"/>
  <c r="O214" i="34"/>
  <c r="O241" i="34"/>
  <c r="O276" i="34"/>
  <c r="O326" i="34"/>
  <c r="O334" i="34"/>
  <c r="O353" i="34"/>
  <c r="O380" i="34"/>
  <c r="O396" i="34"/>
  <c r="O473" i="34"/>
  <c r="O483" i="34"/>
  <c r="O494" i="34"/>
  <c r="O507" i="34"/>
  <c r="O9" i="34"/>
  <c r="O14" i="34"/>
  <c r="O17" i="34"/>
  <c r="O24" i="34"/>
  <c r="O28" i="34"/>
  <c r="O32" i="34"/>
  <c r="O36" i="34"/>
  <c r="O40" i="34"/>
  <c r="O44" i="34"/>
  <c r="O48" i="34"/>
  <c r="O86" i="34"/>
  <c r="O101" i="34"/>
  <c r="O109" i="34"/>
  <c r="O113" i="34"/>
  <c r="O117" i="34"/>
  <c r="O121" i="34"/>
  <c r="O125" i="34"/>
  <c r="O132" i="34"/>
  <c r="O136" i="34"/>
  <c r="O140" i="34"/>
  <c r="O144" i="34"/>
  <c r="O148" i="34"/>
  <c r="O152" i="34"/>
  <c r="O213" i="34"/>
  <c r="O217" i="34"/>
  <c r="O221" i="34"/>
  <c r="O232" i="34"/>
  <c r="O236" i="34"/>
  <c r="O240" i="34"/>
  <c r="O244" i="34"/>
  <c r="O248" i="34"/>
  <c r="O252" i="34"/>
  <c r="O256" i="34"/>
  <c r="O260" i="34"/>
  <c r="O317" i="34"/>
  <c r="O321" i="34"/>
  <c r="O325" i="34"/>
  <c r="O333" i="34"/>
  <c r="O337" i="34"/>
  <c r="O344" i="34"/>
  <c r="O348" i="34"/>
  <c r="O352" i="34"/>
  <c r="O356" i="34"/>
  <c r="O360" i="34"/>
  <c r="O364" i="34"/>
  <c r="O368" i="34"/>
  <c r="O429" i="34"/>
  <c r="O433" i="34"/>
  <c r="O437" i="34"/>
  <c r="O441" i="34"/>
  <c r="O445" i="34"/>
  <c r="O452" i="34"/>
  <c r="O456" i="34"/>
  <c r="O460" i="34"/>
  <c r="O464" i="34"/>
  <c r="O468" i="34"/>
  <c r="O472" i="34"/>
  <c r="O497" i="34"/>
  <c r="O496" i="34"/>
  <c r="O161" i="34"/>
  <c r="O225" i="34"/>
  <c r="O257" i="34"/>
  <c r="O417" i="34"/>
  <c r="O105" i="34"/>
  <c r="O233" i="34"/>
  <c r="O361" i="34"/>
  <c r="O484" i="34"/>
  <c r="O137" i="34"/>
  <c r="O265" i="34"/>
  <c r="O393" i="34"/>
  <c r="O169" i="34"/>
  <c r="O297" i="34"/>
  <c r="O425" i="34"/>
  <c r="O73" i="34"/>
  <c r="O201" i="34"/>
  <c r="O329" i="34"/>
  <c r="O457" i="34"/>
  <c r="O506" i="34"/>
  <c r="O12" i="34"/>
  <c r="O15" i="34"/>
  <c r="O22" i="34"/>
  <c r="O27" i="34"/>
  <c r="O35" i="34"/>
  <c r="O43" i="34"/>
  <c r="O62" i="34"/>
  <c r="O67" i="34"/>
  <c r="O75" i="34"/>
  <c r="O131" i="34"/>
  <c r="O139" i="34"/>
  <c r="O163" i="34"/>
  <c r="O171" i="34"/>
  <c r="O179" i="34"/>
  <c r="O187" i="34"/>
  <c r="O195" i="34"/>
  <c r="O198" i="34"/>
  <c r="O203" i="34"/>
  <c r="O219" i="34"/>
  <c r="O235" i="34"/>
  <c r="O243" i="34"/>
  <c r="O251" i="34"/>
  <c r="O259" i="34"/>
  <c r="O267" i="34"/>
  <c r="O291" i="34"/>
  <c r="O299" i="34"/>
  <c r="O307" i="34"/>
  <c r="O315" i="34"/>
  <c r="O323" i="34"/>
  <c r="O331" i="34"/>
  <c r="O339" i="34"/>
  <c r="O347" i="34"/>
  <c r="O355" i="34"/>
  <c r="O366" i="34"/>
  <c r="O371" i="34"/>
  <c r="O379" i="34"/>
  <c r="O387" i="34"/>
  <c r="O390" i="34"/>
  <c r="O395" i="34"/>
  <c r="O403" i="34"/>
  <c r="O411" i="34"/>
  <c r="O419" i="34"/>
  <c r="O427" i="34"/>
  <c r="O435" i="34"/>
  <c r="O443" i="34"/>
  <c r="O459" i="34"/>
  <c r="O59" i="34"/>
  <c r="O70" i="34"/>
  <c r="O83" i="34"/>
  <c r="O91" i="34"/>
  <c r="O94" i="34"/>
  <c r="O99" i="34"/>
  <c r="O102" i="34"/>
  <c r="O107" i="34"/>
  <c r="O123" i="34"/>
  <c r="O147" i="34"/>
  <c r="O166" i="34"/>
  <c r="O174" i="34"/>
  <c r="O190" i="34"/>
  <c r="O211" i="34"/>
  <c r="O227" i="34"/>
  <c r="O275" i="34"/>
  <c r="O294" i="34"/>
  <c r="O302" i="34"/>
  <c r="O374" i="34"/>
  <c r="O414" i="34"/>
  <c r="O446" i="34"/>
  <c r="O454" i="34"/>
  <c r="O477" i="34"/>
  <c r="O481" i="34"/>
  <c r="O502" i="34"/>
  <c r="O19" i="34"/>
  <c r="O38" i="34"/>
  <c r="O51" i="34"/>
  <c r="O78" i="34"/>
  <c r="O115" i="34"/>
  <c r="O118" i="34"/>
  <c r="O155" i="34"/>
  <c r="O182" i="34"/>
  <c r="O206" i="34"/>
  <c r="O222" i="34"/>
  <c r="O246" i="34"/>
  <c r="O254" i="34"/>
  <c r="O270" i="34"/>
  <c r="O283" i="34"/>
  <c r="O310" i="34"/>
  <c r="O318" i="34"/>
  <c r="O342" i="34"/>
  <c r="O350" i="34"/>
  <c r="O358" i="34"/>
  <c r="O363" i="34"/>
  <c r="O382" i="34"/>
  <c r="O406" i="34"/>
  <c r="O422" i="34"/>
  <c r="O430" i="34"/>
  <c r="O451" i="34"/>
  <c r="O467" i="34"/>
  <c r="O470" i="34"/>
  <c r="O486" i="34"/>
  <c r="O492" i="34"/>
  <c r="O498" i="34"/>
  <c r="O8" i="34"/>
  <c r="O11" i="34"/>
  <c r="O18" i="34"/>
  <c r="O23" i="34"/>
  <c r="O26" i="34"/>
  <c r="O31" i="34"/>
  <c r="O34" i="34"/>
  <c r="O39" i="34"/>
  <c r="O42" i="34"/>
  <c r="O47" i="34"/>
  <c r="O50" i="34"/>
  <c r="O55" i="34"/>
  <c r="O58" i="34"/>
  <c r="O63" i="34"/>
  <c r="O66" i="34"/>
  <c r="O71" i="34"/>
  <c r="O74" i="34"/>
  <c r="O79" i="34"/>
  <c r="O82" i="34"/>
  <c r="O87" i="34"/>
  <c r="O90" i="34"/>
  <c r="O95" i="34"/>
  <c r="O98" i="34"/>
  <c r="O103" i="34"/>
  <c r="O106" i="34"/>
  <c r="O111" i="34"/>
  <c r="O114" i="34"/>
  <c r="O119" i="34"/>
  <c r="O122" i="34"/>
  <c r="O127" i="34"/>
  <c r="O130" i="34"/>
  <c r="O135" i="34"/>
  <c r="O138" i="34"/>
  <c r="O143" i="34"/>
  <c r="O146" i="34"/>
  <c r="O151" i="34"/>
  <c r="O154" i="34"/>
  <c r="O159" i="34"/>
  <c r="O162" i="34"/>
  <c r="O167" i="34"/>
  <c r="O170" i="34"/>
  <c r="O175" i="34"/>
  <c r="O178" i="34"/>
  <c r="O183" i="34"/>
  <c r="O186" i="34"/>
  <c r="O191" i="34"/>
  <c r="O194" i="34"/>
  <c r="O199" i="34"/>
  <c r="O202" i="34"/>
  <c r="O207" i="34"/>
  <c r="O210" i="34"/>
  <c r="O215" i="34"/>
  <c r="O218" i="34"/>
  <c r="O223" i="34"/>
  <c r="O226" i="34"/>
  <c r="O231" i="34"/>
  <c r="O234" i="34"/>
  <c r="O239" i="34"/>
  <c r="O242" i="34"/>
  <c r="O247" i="34"/>
  <c r="O250" i="34"/>
  <c r="O255" i="34"/>
  <c r="O258" i="34"/>
  <c r="O263" i="34"/>
  <c r="O266" i="34"/>
  <c r="O271" i="34"/>
  <c r="O274" i="34"/>
  <c r="O279" i="34"/>
  <c r="O282" i="34"/>
  <c r="O287" i="34"/>
  <c r="O290" i="34"/>
  <c r="O295" i="34"/>
  <c r="O298" i="34"/>
  <c r="O303" i="34"/>
  <c r="O306" i="34"/>
  <c r="O311" i="34"/>
  <c r="O314" i="34"/>
  <c r="O319" i="34"/>
  <c r="O322" i="34"/>
  <c r="O327" i="34"/>
  <c r="O330" i="34"/>
  <c r="O335" i="34"/>
  <c r="O338" i="34"/>
  <c r="O343" i="34"/>
  <c r="O346" i="34"/>
  <c r="O351" i="34"/>
  <c r="O354" i="34"/>
  <c r="O359" i="34"/>
  <c r="O362" i="34"/>
  <c r="O367" i="34"/>
  <c r="O370" i="34"/>
  <c r="O375" i="34"/>
  <c r="O378" i="34"/>
  <c r="O383" i="34"/>
  <c r="O386" i="34"/>
  <c r="O391" i="34"/>
  <c r="O394" i="34"/>
  <c r="O399" i="34"/>
  <c r="O402" i="34"/>
  <c r="O407" i="34"/>
  <c r="O410" i="34"/>
  <c r="O415" i="34"/>
  <c r="O418" i="34"/>
  <c r="O423" i="34"/>
  <c r="O426" i="34"/>
  <c r="O431" i="34"/>
  <c r="O434" i="34"/>
  <c r="O439" i="34"/>
  <c r="O442" i="34"/>
  <c r="O447" i="34"/>
  <c r="O450" i="34"/>
  <c r="O455" i="34"/>
  <c r="O458" i="34"/>
  <c r="O463" i="34"/>
  <c r="O466" i="34"/>
  <c r="O471" i="34"/>
  <c r="O474" i="34"/>
  <c r="O478" i="34"/>
  <c r="O479" i="34"/>
  <c r="O482" i="34"/>
  <c r="O485" i="34"/>
  <c r="O491" i="34"/>
  <c r="O495" i="34"/>
  <c r="A1" i="27" l="1"/>
</calcChain>
</file>

<file path=xl/sharedStrings.xml><?xml version="1.0" encoding="utf-8"?>
<sst xmlns="http://schemas.openxmlformats.org/spreadsheetml/2006/main" count="3857" uniqueCount="1329">
  <si>
    <t>Unit of Measure</t>
  </si>
  <si>
    <t>List Price</t>
  </si>
  <si>
    <t>Item Number</t>
  </si>
  <si>
    <t>Percent Educational Discount</t>
  </si>
  <si>
    <t>Net NYS Contract Price</t>
  </si>
  <si>
    <t>Net NYS Educational Price</t>
  </si>
  <si>
    <t>Product Name</t>
  </si>
  <si>
    <t>Product Description</t>
  </si>
  <si>
    <t>Units Per Unit of Measure</t>
  </si>
  <si>
    <t>Bundled Part Number? 
Yes / No</t>
  </si>
  <si>
    <t>Manufacturer Part Number (SKU)</t>
  </si>
  <si>
    <t>Lot 1 - Software</t>
  </si>
  <si>
    <t>Lot 2 - Hardware</t>
  </si>
  <si>
    <t>Lot 3 - Cloud</t>
  </si>
  <si>
    <t>Lot 4 - Implementation</t>
  </si>
  <si>
    <t>Each</t>
  </si>
  <si>
    <t>Minimum  NYS Discount</t>
  </si>
  <si>
    <t>Actual NYS Discount</t>
  </si>
  <si>
    <t>Product Category</t>
  </si>
  <si>
    <t>Annual Price Increase</t>
  </si>
  <si>
    <t>Product Deletion</t>
  </si>
  <si>
    <t>Contract Number</t>
  </si>
  <si>
    <t>Date</t>
  </si>
  <si>
    <t>Yes</t>
  </si>
  <si>
    <t>Number of Items</t>
  </si>
  <si>
    <t xml:space="preserve">Product Addition </t>
  </si>
  <si>
    <t>Lowering of Price</t>
  </si>
  <si>
    <t>Minimum NYS Discount / Category Discount</t>
  </si>
  <si>
    <t>Other Complex Update</t>
  </si>
  <si>
    <t>Contractor Name</t>
  </si>
  <si>
    <t>PM21110</t>
  </si>
  <si>
    <t>No Bid</t>
  </si>
  <si>
    <t>Scanner</t>
  </si>
  <si>
    <t>ScanSnap S1100i</t>
  </si>
  <si>
    <t>7.5 second scanning at 300 dpi, 8.5X14, USB 2.0, USB Cable, USB Power, ScanSnap Manager, ScanSnap Organizer, CardMinder, ABBYY FineReader, ScanSnap Receipt</t>
  </si>
  <si>
    <t>PA03610-B105</t>
  </si>
  <si>
    <t>ScanSnap iX100</t>
  </si>
  <si>
    <t>5.2 second scanning at 300 dpi 8.5x14.17, USB 2.0, Li-ion Battery, USB cable, ScanSnap Manager, CardMinder V5.2, ScanSnap Receipt V1.0, ScanSnap Organizer V5.2, ABBYY FineReader for ScanSnap</t>
  </si>
  <si>
    <t>PA03688-B005</t>
  </si>
  <si>
    <t>ScanSnap iX100 
Powered with Neat</t>
  </si>
  <si>
    <t>5.2 second scanning at 300 dpi 8.5x14.17, USB 2.0, Li-ion Battery, USB cable, ScanSnap Manager, CardMinder V5.2, ScanSnap Receipt V1.0, ScanSnap Organizer V5.2, ABBYY FineReader for ScanSnap, 1 yr Neat Premium license</t>
  </si>
  <si>
    <t>CG01000-289901</t>
  </si>
  <si>
    <t>ScanSnap S1300i</t>
  </si>
  <si>
    <t>12 PPM, 8.5X14, USB 2.0, 10 page ADF,  USB Cable, AC Adapter, USB Power, ScanSnap Manager, ScanSnap Organizer 4.1, CardMinder 4.1, ABBYY FineReader for ScanSnap 4.1, CardIris 4.0</t>
  </si>
  <si>
    <t>PA03643-B005</t>
  </si>
  <si>
    <t>fi-65F</t>
  </si>
  <si>
    <t>1.0 second scanning at 200 dpi, B&amp;W/24-bit Color, 5.83x4.13, Flatbed, PaperStream IP (TWAIN/ISIS), USB cable</t>
  </si>
  <si>
    <t>PA03595-B005</t>
  </si>
  <si>
    <t>ScanSnap iX1500</t>
  </si>
  <si>
    <t xml:space="preserve">30 PPM scanning, Intuitive 4.3 in. Touch Screen, 50 page ADF, Streak Reduction, USB or Wi-Fi connectivity, ScanSnap Home, ScanSnap Cloud, </t>
  </si>
  <si>
    <t>PA03770-B005</t>
  </si>
  <si>
    <t>25 PPM, 8.5X14, USB 3.0, 50 page ADF, USB Cable, Carrier Sheet, ScanSnap Cloud, ScanSnap Manager, ScanSnap Organizer, CardMinder, ABBYY FineReader for ScanSnap, ScanSnap Receipt, Standard Nuance PowerPDF (Windows), Nuance PDF Converter for Mac (Mac)</t>
  </si>
  <si>
    <t>SP-1425</t>
  </si>
  <si>
    <t>Simplex: 25 ppm @ 200/300 dpi, Duplex: 50 ipm @ 200/300 dpi, Flatbed: 4 seconds @ 200/300 dpi, USB 2.0, Flatbed max document size: 8.5 in. x 11.7 in., 50 page ADF, PaperStream IP (TWAIN/ISIS) for SP Series, PaperStream Capture Lite, Presto! PageManager, ABBYY FineReader Sprint, Central Admin, Error Recovery</t>
  </si>
  <si>
    <t>PA03753-B005</t>
  </si>
  <si>
    <t>fi-7030</t>
  </si>
  <si>
    <t>27 ppm / 54 ipm @ 300 dpi Simplex/Duplex, 1000 Daily Duty Cycle, USB 2.0, 50 page ADF, Ultrasonic Intelligent Multifeed FunctionDouble Feed Detection, Long document scanning 220",  Daily Duty Cycle up to 1000, PaperStream IP (TWAIN/ISIS), PaperStream Capture, Central Admin</t>
  </si>
  <si>
    <t>PA03750-B005</t>
  </si>
  <si>
    <t>ScanSnap SV600</t>
  </si>
  <si>
    <t>3 seconds a page, USB 2.0, Power Adapter, US Cable, Background Pad, Cardminder 5.0, ABBYY FineReader for ScanSnap 5.0, ScanSnap Organizer V5.1, Nuance PowerPDF V1.0 (Windows), Nuance PDF Converter Mac 4.0</t>
  </si>
  <si>
    <t>PA03641-B305</t>
  </si>
  <si>
    <t>fi-7160 *NEW</t>
  </si>
  <si>
    <t xml:space="preserve">60 PPM, 8.5X14, B&amp;W/24-bit Color, USB 3.0, Duplex, 80 Page ADF, PaperStream IP (TWAIN/ISIS), USB Cable, PaperStream Capture, LED light-source, Acoustic and Timing Paper Protection functionality, Central Admin </t>
  </si>
  <si>
    <t>PA03670-B085</t>
  </si>
  <si>
    <t>fi-7160 Deluxe Bundle</t>
  </si>
  <si>
    <t xml:space="preserve">60 PPM / 120 IPM Color, Grayscale, Monochrome @200/300 dpi, USB 3.0 connectivity, 80-page ADF, LED light-source, Dual CCD, Intelligent multi-feed function, Acoustic &amp; timing paper, protection, Scanner Central Admin, PaperStream IP, PaperStream Capture Pro, ScanSnap mode </t>
  </si>
  <si>
    <t>CG01000-286401</t>
  </si>
  <si>
    <t xml:space="preserve">fi-7300NX </t>
  </si>
  <si>
    <t>60 PPM / 120 IPM Color, Grayscale, Monochrome @200/300 dpi, USB 3.0 connectivity, 80-page ADF, Color touch screen, LED light-source, Dual CCD, Intelligent multi-feed function, Acoustic &amp; timing paper protection, Scanner Central Admin, NX Manager for PC-less scanning, PaperStream IP on Net TWAIN &amp; ISIS Drivers</t>
  </si>
  <si>
    <t>PA03768-B005</t>
  </si>
  <si>
    <t>N7100</t>
  </si>
  <si>
    <t xml:space="preserve">25 PPM Simplex, 50 IPM Duplex, 600 dpi, PC-free standalone &amp; Ethernet connected, Vibrant color, touch screen for doc view, Batch queue system, Trade Compliant, PaperStream IP image clean up, PDF output, remote management tools </t>
  </si>
  <si>
    <t>PA03706-B205</t>
  </si>
  <si>
    <t>fi-7260</t>
  </si>
  <si>
    <t xml:space="preserve">60 PPM, 8.5X14, B&amp;W/24-bit Color, USB 3.0, Duplex, 80 Page ADF, Built-in flatbed, PaperStream IP (TWAIN/ISIS), USB Cable, PaperStream Capture, LED light-source, Acoustic and Timing Paper Protection functionality, Central Admin </t>
  </si>
  <si>
    <t>PA03670-B555</t>
  </si>
  <si>
    <t>fi-7180</t>
  </si>
  <si>
    <t>80 PPM, 8.5X14, B&amp;W/24-bit Color, USB 3.0, Duplex, 80 Page ADF, PaperStream IP (TWAIN/ISIS), USB Cable, PaperStream Capture, 2D Barcode Support, LED light-source, Acoustic and Timing Paper Protection functionality, Central Admin</t>
  </si>
  <si>
    <t>PA03670-B005</t>
  </si>
  <si>
    <t>fi-7280</t>
  </si>
  <si>
    <t>80 PPM, 8.5X14, B&amp;W/24-bit Color, USB 3.0, Duplex, 80 Page ADF, Built-in flatbed, PaperStream IP (TWAIN/ISIS), USB Cable, PaperStream Capture, 2D Barcode Support, LED light-source, Acoustic and Timing Paper Protection functionality, Central Admin</t>
  </si>
  <si>
    <t>PA03670-B505</t>
  </si>
  <si>
    <t>fi-7460</t>
  </si>
  <si>
    <t xml:space="preserve">60 PPM/120 IPM @300 dpi Landscape, Simplex/Duplex, USB 3.0, 100-page ADF, Ultrasonic Intelligent MultiFeed , Hard card &amp; long document scanning, Bundled w/ PaperStream IP, (TWAIN/ISIS) driver, 2D Barcode for PaperStream, PaperStream Capture, Scanner Central Admin Agent </t>
  </si>
  <si>
    <t>PA03710-B055</t>
  </si>
  <si>
    <t>fi-7480</t>
  </si>
  <si>
    <t xml:space="preserve">80 PPM/160 IPM @300 dpi Landscape, Simplex/Duplex, USB 3.0, 100-page ADF, Ultrasonic Intelligent MultiFeed , Hard card &amp; long document scanning, Bundled w/ PaperStream IP, (TWAIN/ISIS) driver, 2D Barcode for PaperStream, PaperStream Capture, Scanner Central Admin Agent </t>
  </si>
  <si>
    <t>PA03710-B005</t>
  </si>
  <si>
    <t>fi-7600</t>
  </si>
  <si>
    <t>100 ppm/200 ipm (200/300 dpi) A4 landscape in color or monochrome, 300 page ADF capacity, capable of scanning various thickness &amp; sizes, Paper Protect function,  LCD panel, PaperStream IP (TWAIN/ISIS), PaperStream Capture</t>
  </si>
  <si>
    <t>PA03740-B505</t>
  </si>
  <si>
    <t>fi-7700</t>
  </si>
  <si>
    <t>100 ppm/200 ipm (200/300 dpi) A4 landscape in color/monochrome. 0.6 seconds (Flatbed), 300 page ADF capacity, capable of scanning various thickness &amp; sizes, Paper Protect function,  LCD panel, 180 degrees movable ADF, PaperStream IP (TWAIN/ISIS), PaperStream Capture</t>
  </si>
  <si>
    <t>PA03740-B005</t>
  </si>
  <si>
    <t>fi-6400</t>
  </si>
  <si>
    <t>100 PPM Simplex / 200 IPM Duplex Color Scanner, 300 DPI Landscape, 500 page ADF, Intelligent Multi-feed function, PaperStream (TWAIN/ISIS),  PaperStream Capture, Central Admin software</t>
  </si>
  <si>
    <t>PA03575-B405</t>
  </si>
  <si>
    <t>fi-6800</t>
  </si>
  <si>
    <t>130 PPM Scanner, 12X17, Multiple Interface (Ultra Wide SCSI, USB 2.0,  500 page ADF, Energy Star V2.0,PaperStream IP (TWAIN/ISIS),  PaperStream Capture, Central Admin Suite</t>
  </si>
  <si>
    <t>PA03575-B065</t>
  </si>
  <si>
    <t>fi-5950</t>
  </si>
  <si>
    <t>135 PPM scanner, 12x7, USB 2.0, 500 page ADF, PaperStream IP (TWAIN/ISIS), Energy Star V2.0</t>
  </si>
  <si>
    <t>PA03450-B565</t>
  </si>
  <si>
    <t>S1100i 3 Year Advance Exchange</t>
  </si>
  <si>
    <t>S1100i-AEMYNBD-3</t>
  </si>
  <si>
    <t>S1300 3 Year Advance Exchange</t>
  </si>
  <si>
    <t>S1300-AEPWNBD-3</t>
  </si>
  <si>
    <t>S1300 Co-Term Advance Exchange</t>
  </si>
  <si>
    <t>S1300-AECTNBD-X</t>
  </si>
  <si>
    <t>SV600 3 Year Advance Exchange</t>
  </si>
  <si>
    <t>SV600-AEPWNBD-3</t>
  </si>
  <si>
    <t>iX100 3 Year Advance Exchange</t>
  </si>
  <si>
    <t>iX100-AEMYNBD-3</t>
  </si>
  <si>
    <t>iX1500 3 Year Depot</t>
  </si>
  <si>
    <t>SIX1500-DEPW5DY-3</t>
  </si>
  <si>
    <t>iX500 3 Year Advance Exchange</t>
  </si>
  <si>
    <t>SiX500-AEPWNBD-3</t>
  </si>
  <si>
    <t>iX500 Co-Term Advance Exchange</t>
  </si>
  <si>
    <t>SiX500-AECTNBD-X</t>
  </si>
  <si>
    <t>fi-65F 3 Year Advance Exchange</t>
  </si>
  <si>
    <t>S65F-AEPWNBD-3</t>
  </si>
  <si>
    <t>fi-7030 Co-Term Advance Exchange, 6-month blocks</t>
  </si>
  <si>
    <t>S7030-AECTNBD-X</t>
  </si>
  <si>
    <t>fi-7030 3 Year Advance Exchange</t>
  </si>
  <si>
    <t>S7030-AEMYNBD-3</t>
  </si>
  <si>
    <t>fi-7030 3 Year Depot</t>
  </si>
  <si>
    <t>S7030-DEPW5DY-3</t>
  </si>
  <si>
    <t>fi-7160 3 Year Advance Exchange</t>
  </si>
  <si>
    <t>S7160-AEMYNBD-3</t>
  </si>
  <si>
    <t>fi-7160 Co-Term Advance Exchange</t>
  </si>
  <si>
    <t>S7160-AECTNBD-X</t>
  </si>
  <si>
    <t>fi-7160 3 Year Depot</t>
  </si>
  <si>
    <t>S7160-DEPW5DY-3</t>
  </si>
  <si>
    <t>fi-7300NX 3 Year Advance Exchange</t>
  </si>
  <si>
    <t>S7300-AEMYNBD-3</t>
  </si>
  <si>
    <t>fi-7300NX Co-Term Advance Exchange</t>
  </si>
  <si>
    <t>S7300-AECTNBD-X</t>
  </si>
  <si>
    <t>fi-7300NX 3 Year Depot</t>
  </si>
  <si>
    <t>S7300-DEPW5DY-3</t>
  </si>
  <si>
    <t>fi-7260 3 Year Advance Exchange</t>
  </si>
  <si>
    <t>S7260-AEMYNBD-3</t>
  </si>
  <si>
    <t>fi-7260 Co-Term Advance Exchange</t>
  </si>
  <si>
    <t>S7260-AECTNBD-X</t>
  </si>
  <si>
    <t>fi-7260 3 Year Depot</t>
  </si>
  <si>
    <t>S7260-DEPW5DY-3</t>
  </si>
  <si>
    <t>SP-1425, Co-Term, Advance Exchange</t>
  </si>
  <si>
    <t>S1425-AECTNBD-X</t>
  </si>
  <si>
    <t>SP-1425, 3 Year Advance Exchange</t>
  </si>
  <si>
    <t>S1425-AEMYNBD-3</t>
  </si>
  <si>
    <t>SP-1425 3 Year Depot</t>
  </si>
  <si>
    <t>S1425-DEPW5DY-3</t>
  </si>
  <si>
    <t xml:space="preserve">fi-7180 1 Year Basic NBD </t>
  </si>
  <si>
    <t>S7180-BAPWNBD-1</t>
  </si>
  <si>
    <t xml:space="preserve">fi-7180 2 Year Basic NBD </t>
  </si>
  <si>
    <t>S7180-BAMYNBD-2</t>
  </si>
  <si>
    <t>fi-7180 3 Year Basic NBD</t>
  </si>
  <si>
    <t>S7180-BAMYNBD-3</t>
  </si>
  <si>
    <t>fi-7180 Co-Term Basic NBD</t>
  </si>
  <si>
    <t>S7180-BACTNBD-X</t>
  </si>
  <si>
    <t xml:space="preserve">fi-7180 1 Year Advance Exchange  </t>
  </si>
  <si>
    <t>S7180-AEPWNBD-1</t>
  </si>
  <si>
    <t>fi-7180 2 Year Advance Exchange</t>
  </si>
  <si>
    <t>S7180-AEMYNBD-2</t>
  </si>
  <si>
    <t>fi-7180 3 Year Advance Exchange</t>
  </si>
  <si>
    <t>S7180-AEMYNBD-3</t>
  </si>
  <si>
    <t>fi-7180 Co-Term Advance Exchange NBD</t>
  </si>
  <si>
    <t>S7180-AECTNBD-X</t>
  </si>
  <si>
    <t>fi-7180 1 Year Depot</t>
  </si>
  <si>
    <t>S7180-DEPW5DY-1</t>
  </si>
  <si>
    <t xml:space="preserve">fi-7280 1 Year Basic NBD </t>
  </si>
  <si>
    <t>S7280-BAPWNBD-1</t>
  </si>
  <si>
    <t>fi-72802 Year Basic NBD</t>
  </si>
  <si>
    <t>S7280-BAMYNBD-2</t>
  </si>
  <si>
    <t>fi-7280 3 Year Basic NBD</t>
  </si>
  <si>
    <t>S7280-BAMYNBD-3</t>
  </si>
  <si>
    <t>fi-7280 Co-Term Basic NBD</t>
  </si>
  <si>
    <t>S7280-BACTNBD-X</t>
  </si>
  <si>
    <t xml:space="preserve">fi-7280 1 Year Advance Exchange  </t>
  </si>
  <si>
    <t>S7280-AEPWNBD-1</t>
  </si>
  <si>
    <t>fi-7280 2 Year Advance Exchange</t>
  </si>
  <si>
    <t>S7280-AEMYNBD-2</t>
  </si>
  <si>
    <t>fi-7280 3 Year Advance Exchange</t>
  </si>
  <si>
    <t>S7280-AEMYNBD-3</t>
  </si>
  <si>
    <t>fi-7280 Co-Term Advance Exchange NBD</t>
  </si>
  <si>
    <t>S7280-AECTNBD-X</t>
  </si>
  <si>
    <t>fi-7280 1 Year Depot</t>
  </si>
  <si>
    <t>S7280-DEPW5DY-1</t>
  </si>
  <si>
    <t>fi-7460 1 Year ScanCare NBD</t>
  </si>
  <si>
    <t>S7460-SCPWNBD-1</t>
  </si>
  <si>
    <t>fi-7460 2 Year ScanCare NBD</t>
  </si>
  <si>
    <t>S7460-SCMYNBD-2</t>
  </si>
  <si>
    <t>fi-7460 3 Year ScanCare NBD</t>
  </si>
  <si>
    <t>S7460-SCMYNBD-3</t>
  </si>
  <si>
    <t>fi-7460 1 Year ScanCare 4 Hr</t>
  </si>
  <si>
    <t>S7460-SCPW4HR-1</t>
  </si>
  <si>
    <t>fi-7460 2 Year ScanCare 4 Hr</t>
  </si>
  <si>
    <t>S7460-SCMY4HR-2</t>
  </si>
  <si>
    <t>fi-7460 3 Year ScanCare 4 Hr</t>
  </si>
  <si>
    <t>S7460-SCMY4HR-3</t>
  </si>
  <si>
    <t>fi-7460 1 Year Basic NBD</t>
  </si>
  <si>
    <t>S7460-BAPWNBD-1</t>
  </si>
  <si>
    <t>fi-7460 2 Year Basic NBD</t>
  </si>
  <si>
    <t>S7460-BAMYNBD-2</t>
  </si>
  <si>
    <t>fi-7460 3 Year Basic NBD</t>
  </si>
  <si>
    <t>S7460-BAMYNBD-3</t>
  </si>
  <si>
    <t>fi-7460 Co-Term Basic NBD</t>
  </si>
  <si>
    <t>S7460-BACTNBD-X</t>
  </si>
  <si>
    <t>fi-7460 1 Year Basic 4 Hr</t>
  </si>
  <si>
    <t>S7460-BAPW4HR-1</t>
  </si>
  <si>
    <t>fi-7460 2 Year Basic 4 Hr</t>
  </si>
  <si>
    <t>S7460-BAMY4HR-2</t>
  </si>
  <si>
    <t>fi-7460 3 Year Basic 4 Hr</t>
  </si>
  <si>
    <t>S7460-BAMY4HR-3</t>
  </si>
  <si>
    <t>fi-7460 Co-Term Basic 4 Hr</t>
  </si>
  <si>
    <t>S7460-BACT4HR-X</t>
  </si>
  <si>
    <t>fi-7460 1 Year Adv Exc NBD</t>
  </si>
  <si>
    <t>S7460-AEPWNBD-1</t>
  </si>
  <si>
    <t>fi-7460 1 Year Depot 5-day Repair &amp; Return</t>
  </si>
  <si>
    <t>S7460-DEPW5DY-1</t>
  </si>
  <si>
    <t>fi-7480 1 Year ScanCare NBD</t>
  </si>
  <si>
    <t>S7480-SCPWNBD-1</t>
  </si>
  <si>
    <t>fi-7480 2 Year ScanCare NBD</t>
  </si>
  <si>
    <t>S7480-SCMYNBD-2</t>
  </si>
  <si>
    <t>fi-7480 3 Year ScanCare NBD</t>
  </si>
  <si>
    <t>S7480-SCMYNBD-3</t>
  </si>
  <si>
    <t>fi-7480 1 Year ScanCare 4 Hr</t>
  </si>
  <si>
    <t>S7480-SCPW4HR-1</t>
  </si>
  <si>
    <t>fi-7480 2 Year ScanCare 4 Hr</t>
  </si>
  <si>
    <t>S7480-SCMY4HR-2</t>
  </si>
  <si>
    <t>fi-7480 3 Year ScanCare 4 Hr</t>
  </si>
  <si>
    <t>S7480-SCMY4HR-3</t>
  </si>
  <si>
    <t>fi-7480 1 Year Basic NBD</t>
  </si>
  <si>
    <t>S7480-BAPWNBD-1</t>
  </si>
  <si>
    <t>fi-7480 2 Year Basic NBD</t>
  </si>
  <si>
    <t>S7480-BAMYNBD-2</t>
  </si>
  <si>
    <t>fi-7480 3 Year Basic NBD</t>
  </si>
  <si>
    <t>S7480-BAMYNBD-3</t>
  </si>
  <si>
    <t>fi-7480 Co-Term Basic NBD</t>
  </si>
  <si>
    <t>S7480-BACTNBD-X</t>
  </si>
  <si>
    <t>fi-7480 1 Year Basic 4 Hr</t>
  </si>
  <si>
    <t>S7480-BAPW4HR-1</t>
  </si>
  <si>
    <t>fi-7480 2 Year Basic 4 Hr</t>
  </si>
  <si>
    <t>S7480-BAMY4HR-2</t>
  </si>
  <si>
    <t>fi-7480 3 Year Basic 4 Hr</t>
  </si>
  <si>
    <t>S7480-BAMY4HR-3</t>
  </si>
  <si>
    <t>fi-7480 Co-Term Basic 4 Hr</t>
  </si>
  <si>
    <t>S7480-BACT4HR-X</t>
  </si>
  <si>
    <t>fi-7480 1 Year Adv Exc NBD</t>
  </si>
  <si>
    <t>S7480-AEPWNBD-1</t>
  </si>
  <si>
    <t>fi-7480 1 Year Depot 5-day Repair &amp; Return</t>
  </si>
  <si>
    <t>S7480-DEPW5DY-1</t>
  </si>
  <si>
    <t>N7100 1 Year Basic NBD</t>
  </si>
  <si>
    <t>SN7100-BAPWNBD-1</t>
  </si>
  <si>
    <t>N7100 2 Year Basic NBD</t>
  </si>
  <si>
    <t>SN7100-BAMYNBD-2</t>
  </si>
  <si>
    <t>N7100 3 Year Basic NBD</t>
  </si>
  <si>
    <t>SN7100-BAMYNBD-3</t>
  </si>
  <si>
    <t>N7100 Co-Term Basic NBD</t>
  </si>
  <si>
    <t>SN7100-BACTNBD-X</t>
  </si>
  <si>
    <t>N7100 1 Year Advance Exchange NBD</t>
  </si>
  <si>
    <t>SN7100-AEPWNBD-1</t>
  </si>
  <si>
    <t>N7100 2 Year Advance Exchange NBD</t>
  </si>
  <si>
    <t>SN7100-AEMYNBD-2</t>
  </si>
  <si>
    <t>N7100 3 Year Advance Exchange NBD</t>
  </si>
  <si>
    <t>SN7100-AEMYNBD-3</t>
  </si>
  <si>
    <t>N7100 Co-Term Advance Exchange NBD</t>
  </si>
  <si>
    <t>SN7100-AECTNBD-X</t>
  </si>
  <si>
    <t>N7100 1 Year Depot 5-day Repair &amp; Return</t>
  </si>
  <si>
    <t>SN7100-DEPW5DY-1</t>
  </si>
  <si>
    <t xml:space="preserve">fi-7600 1 Year Basic NBD </t>
  </si>
  <si>
    <t>S7600-BAPWNBD-1</t>
  </si>
  <si>
    <t xml:space="preserve">fi-7600 2 Year Basic NBD </t>
  </si>
  <si>
    <t>S7600-BAMYNBD-2</t>
  </si>
  <si>
    <t xml:space="preserve">fi-7600 3 Year Basic NBD </t>
  </si>
  <si>
    <t>S7600-BAMYNBD-3</t>
  </si>
  <si>
    <t>fi-7600 Co-Term Basic NBD</t>
  </si>
  <si>
    <t>S7600-BACTNBD-X</t>
  </si>
  <si>
    <t>fi-7600 1 Year Basic 4 Hr</t>
  </si>
  <si>
    <t>S7600-BAPW4HR-1</t>
  </si>
  <si>
    <t xml:space="preserve">fi-7600 2 Year Basic 4 Hr </t>
  </si>
  <si>
    <t>S7600-BAMY4HR-2</t>
  </si>
  <si>
    <t xml:space="preserve">fi-7600 3 Year Basic 4 Hr </t>
  </si>
  <si>
    <t>S7600-BAMY4HR-3</t>
  </si>
  <si>
    <t>fi-7600 Co-Term Basic 4 Hr</t>
  </si>
  <si>
    <t>S7600-BACT4HR-X</t>
  </si>
  <si>
    <t>fi-7600 1 Year Basic 24/7</t>
  </si>
  <si>
    <t>S7600-BAPW247-1</t>
  </si>
  <si>
    <t xml:space="preserve">fi-7600 2 Year Basic 24/7 </t>
  </si>
  <si>
    <t>S7600-BAMY247-2</t>
  </si>
  <si>
    <t xml:space="preserve">fi-7600 3 Year Basic 24/7 </t>
  </si>
  <si>
    <t>S7600-BAMY247-3</t>
  </si>
  <si>
    <t>fi-7600 Co-Term Basic 24/7</t>
  </si>
  <si>
    <t>S7600-BACT247-X</t>
  </si>
  <si>
    <t>fi-7600 1 Year ScanCare NBD</t>
  </si>
  <si>
    <t>S7600-SCPWNBD-1</t>
  </si>
  <si>
    <t xml:space="preserve">fi-7600 2 Year ScanCare NBD </t>
  </si>
  <si>
    <t>S7600-SCMYNBD-2</t>
  </si>
  <si>
    <t xml:space="preserve">fi-7600 3 Year ScanCare NBD </t>
  </si>
  <si>
    <t>S7600-SCMYNBD-3</t>
  </si>
  <si>
    <t>fi-7600 1 Year ScanCare 4 Hr</t>
  </si>
  <si>
    <t>S7600-SCPW4HR-1</t>
  </si>
  <si>
    <t xml:space="preserve">fi-7600 2 Year ScanCare 4 Hr </t>
  </si>
  <si>
    <t>S7600-SCMY4HR-2</t>
  </si>
  <si>
    <t>fi-7600 3 Year ScanCare 4 Hr</t>
  </si>
  <si>
    <t>S7600-SCMY4HR-3</t>
  </si>
  <si>
    <t>fi-7600 1 Year ScanCare 24/7</t>
  </si>
  <si>
    <t>S7600-SCPW247-1</t>
  </si>
  <si>
    <t xml:space="preserve">fi-7600 2 Year ScanCare 24/7 </t>
  </si>
  <si>
    <t>S7600-SCMY247-2</t>
  </si>
  <si>
    <t xml:space="preserve">fi-7600 3 Year ScanCare 24/7 </t>
  </si>
  <si>
    <t>S7600-SCMY247-3</t>
  </si>
  <si>
    <t xml:space="preserve">fi-7600 1 Year Adv Exc NBD </t>
  </si>
  <si>
    <t>S7600-AEPWNBD-1</t>
  </si>
  <si>
    <t>fi-7600 1 Year Depot 5-day Repair &amp; Return</t>
  </si>
  <si>
    <t>S7600-DEPW5DY-1</t>
  </si>
  <si>
    <t xml:space="preserve">fi-7600 5 Year Basic NBD </t>
  </si>
  <si>
    <t>S7600-BAMYNBD-5</t>
  </si>
  <si>
    <t xml:space="preserve">fi-7600 5 Year Basic 4 Hr </t>
  </si>
  <si>
    <t>S7600-BAMY4HR-5</t>
  </si>
  <si>
    <t xml:space="preserve">fi-7600 5 Year Basic 24/7 </t>
  </si>
  <si>
    <t>S7600-BAMY247-5</t>
  </si>
  <si>
    <t xml:space="preserve">fi-7600 5 Year ScanCare NBD </t>
  </si>
  <si>
    <t>S7600-SCMYNBD-5</t>
  </si>
  <si>
    <t>fi-7600 5 Year ScanCare 4 Hr</t>
  </si>
  <si>
    <t>S7600-SCMY4HR-5</t>
  </si>
  <si>
    <t xml:space="preserve">fi-7600 5 Year ScanCare 24/7 </t>
  </si>
  <si>
    <t>S7600-SCMY247-5</t>
  </si>
  <si>
    <t>fi-7700 1 Year Basic NBD</t>
  </si>
  <si>
    <t>S7700-BAPWNBD-1</t>
  </si>
  <si>
    <t xml:space="preserve">fi-7700 2 Year Basic NBD </t>
  </si>
  <si>
    <t>S7700-BAMYNBD-2</t>
  </si>
  <si>
    <t xml:space="preserve">fi-7700 3 Year Basic NBD </t>
  </si>
  <si>
    <t>S7700-BAMYNBD-3</t>
  </si>
  <si>
    <t>fi-7700 Co-Term Basic NBD</t>
  </si>
  <si>
    <t>S7700-BACTNBD-X</t>
  </si>
  <si>
    <t xml:space="preserve">fi-7700 1 Year Basic 4 Hr </t>
  </si>
  <si>
    <t>S7700-BAPW4HR-1</t>
  </si>
  <si>
    <t xml:space="preserve">fi-7700 2 Year Basic 4 Hr </t>
  </si>
  <si>
    <t>S7700-BAMY4HR-2</t>
  </si>
  <si>
    <t xml:space="preserve">fi-7700 3 Year Basic 4 Hr </t>
  </si>
  <si>
    <t>S7700-BAMY4HR-3</t>
  </si>
  <si>
    <t>fi-7700 Co-Term Basic 4 Hr</t>
  </si>
  <si>
    <t>S7700-BACT4HR-X</t>
  </si>
  <si>
    <t xml:space="preserve">fi-7700 1 Year Basic 24/7 </t>
  </si>
  <si>
    <t>S7700-BAPW247-1</t>
  </si>
  <si>
    <t xml:space="preserve">fi-7700 2 Year Basic 24/7 </t>
  </si>
  <si>
    <t>S7700-BAMY247-2</t>
  </si>
  <si>
    <t xml:space="preserve">fi-7700 3 Year Basic 24/7 </t>
  </si>
  <si>
    <t>S7700-BAMY247-3</t>
  </si>
  <si>
    <t>fi-7700 Co-Term Basic 24/7</t>
  </si>
  <si>
    <t>S7700-BACT247-X</t>
  </si>
  <si>
    <t>fi-7700 1 Year ScanCare NBD</t>
  </si>
  <si>
    <t>S7700-SCPWNBD-1</t>
  </si>
  <si>
    <t xml:space="preserve">fi-7700 2 Year ScanCare NBD </t>
  </si>
  <si>
    <t>S7700-SCMYNBD-2</t>
  </si>
  <si>
    <t>fi-7700 3 Year ScanCare NBD</t>
  </si>
  <si>
    <t>S7700-SCMYNBD-3</t>
  </si>
  <si>
    <t>fi-7700 1 Year ScanCare 4 Hr</t>
  </si>
  <si>
    <t>S7700-SCPW4HR-1</t>
  </si>
  <si>
    <t xml:space="preserve">fi-7700 2 Year ScanCare 4 Hr </t>
  </si>
  <si>
    <t>S7700-SCMY4HR-2</t>
  </si>
  <si>
    <t>fi-7700 3 Year ScanCare 4 Hr</t>
  </si>
  <si>
    <t>S7700-SCMY4HR-3</t>
  </si>
  <si>
    <t>fi-7700 1 Year ScanCare 24/7</t>
  </si>
  <si>
    <t>S7700-SCPW247-1</t>
  </si>
  <si>
    <t xml:space="preserve">fi-7700 2 Year ScanCare 24/7 </t>
  </si>
  <si>
    <t>S7700-SCMY247-2</t>
  </si>
  <si>
    <t>fi-7700 3 Year ScanCare 24/7</t>
  </si>
  <si>
    <t>S7700-SCMY247-3</t>
  </si>
  <si>
    <t xml:space="preserve">fi-7700 5 Year Basic NBD </t>
  </si>
  <si>
    <t>S7700-BAMYNBD-5</t>
  </si>
  <si>
    <t xml:space="preserve">fi-7700 5 Year Basic 4 Hr </t>
  </si>
  <si>
    <t>S7700-BAMY4HR-5</t>
  </si>
  <si>
    <t xml:space="preserve">fi-7700 5 Year Basic 24/7 </t>
  </si>
  <si>
    <t>S7700-BAMY247-5</t>
  </si>
  <si>
    <t>fi-7700 5 Year ScanCare NBD</t>
  </si>
  <si>
    <t>S7700-SCMYNBD-5</t>
  </si>
  <si>
    <t>fi-7700 5 Year ScanCare 4 Hr</t>
  </si>
  <si>
    <t>S7700-SCMY4HR-5</t>
  </si>
  <si>
    <t>fi-7700 5 Year ScanCare 24/7</t>
  </si>
  <si>
    <t>S7700-SCMY247-5</t>
  </si>
  <si>
    <t>fi-6400 1 Year Basic NBD</t>
  </si>
  <si>
    <t>S6400-BAPWNBD-1</t>
  </si>
  <si>
    <t xml:space="preserve">fi-6400 2 Year Basic NBD </t>
  </si>
  <si>
    <t>S6400-BAMYNBD-2</t>
  </si>
  <si>
    <t xml:space="preserve">fi-6400 3 Year Basic NBD </t>
  </si>
  <si>
    <t>S6400-BAMYNBD-3</t>
  </si>
  <si>
    <t>fi-6400 Co-Term Basic NBD</t>
  </si>
  <si>
    <t>S6400-BACTNBD-X</t>
  </si>
  <si>
    <t>fi-6400 1 Year Basic 4 Hr</t>
  </si>
  <si>
    <t>S6400-BAPW4HR-1</t>
  </si>
  <si>
    <t xml:space="preserve">fi-6400 2 Year Basic 4 Hr </t>
  </si>
  <si>
    <t>S6400-BAMY4HR-2</t>
  </si>
  <si>
    <t xml:space="preserve">fi-6400 3 Year Basic 4 Hr </t>
  </si>
  <si>
    <t>S6400-BAMY4HR-3</t>
  </si>
  <si>
    <t>fi-6400 Co-Term Basic 4 Hr</t>
  </si>
  <si>
    <t>S6400-BACT4HR-X</t>
  </si>
  <si>
    <t>fi-6400 1 Year Basic 24/7</t>
  </si>
  <si>
    <t>S6400-BAPW247-1</t>
  </si>
  <si>
    <t xml:space="preserve">fi-6400 2 Year Basic 24/7 </t>
  </si>
  <si>
    <t>S6400-BAMY247-2</t>
  </si>
  <si>
    <t xml:space="preserve">fi-6400 3 Year Basic 24/7 </t>
  </si>
  <si>
    <t>S6400-BAMY247-3</t>
  </si>
  <si>
    <t>fi-6400 Co-Term Basic 24/7</t>
  </si>
  <si>
    <t>S6400-BACT247-X</t>
  </si>
  <si>
    <t>fi-6400 1 Year ScanCare</t>
  </si>
  <si>
    <t>S6400-SCPWNBD-1</t>
  </si>
  <si>
    <t xml:space="preserve">fi-6400 2 Year ScanCare NBD </t>
  </si>
  <si>
    <t>S6400-SCMYNBD-2</t>
  </si>
  <si>
    <t xml:space="preserve">fi-6400 3 Year ScanCare NBD </t>
  </si>
  <si>
    <t>S6400-SCMYNBD-3</t>
  </si>
  <si>
    <t>fi-6400 1 Year ScanCare 4 Hr</t>
  </si>
  <si>
    <t>S6400-SCPW4HR-1</t>
  </si>
  <si>
    <t xml:space="preserve">fi-6400 2 Year ScanCare 4 Hr </t>
  </si>
  <si>
    <t>S6400-SCMY4HR-2</t>
  </si>
  <si>
    <t xml:space="preserve">fi-6400 3 Year ScanCare 4 Hr </t>
  </si>
  <si>
    <t>S6400-SCMY4HR-3</t>
  </si>
  <si>
    <t>fi-6400 1 Year ScanCare 24/7</t>
  </si>
  <si>
    <t>S6400-SCPW247-1</t>
  </si>
  <si>
    <t xml:space="preserve">fi-6400 2 Year ScanCare 24/7 </t>
  </si>
  <si>
    <t>S6400-SCMY247-2</t>
  </si>
  <si>
    <t xml:space="preserve">fi-6400 3 Year ScanCare 24/7 </t>
  </si>
  <si>
    <t>S6400-SCMY247-3</t>
  </si>
  <si>
    <t xml:space="preserve">fi-6400 5 Year Basic NBD </t>
  </si>
  <si>
    <t>S6400-BAMYNBD-5</t>
  </si>
  <si>
    <t xml:space="preserve">fi-6400 5 Year Basic 4 Hr </t>
  </si>
  <si>
    <t>S6400-BAMY4HR-5</t>
  </si>
  <si>
    <t xml:space="preserve">fi-6400 5 Year Basic 24/7 </t>
  </si>
  <si>
    <t>S6400-BAMY247-5</t>
  </si>
  <si>
    <t xml:space="preserve">fi-6400 5 Year ScanCare NBD </t>
  </si>
  <si>
    <t>S6400-SCMYNBD-5</t>
  </si>
  <si>
    <t xml:space="preserve">fi-6400 5 Year ScanCare 4 Hr </t>
  </si>
  <si>
    <t>S6400-SCMY4HR-5</t>
  </si>
  <si>
    <t xml:space="preserve">fi-6400 5 Year ScanCare 24/7 </t>
  </si>
  <si>
    <t>S6400-SCMY247-5</t>
  </si>
  <si>
    <t>fi-6800 1 Year Basic NBD</t>
  </si>
  <si>
    <t>S6800-BAPWNBD-1</t>
  </si>
  <si>
    <t xml:space="preserve">fi-6800 2 Year Basic NBD </t>
  </si>
  <si>
    <t>S6800-BAMYNBD-2</t>
  </si>
  <si>
    <t xml:space="preserve">fi-6800 3 Year Basic NBD </t>
  </si>
  <si>
    <t>S6800-BAMYNBD-3</t>
  </si>
  <si>
    <t>fi-6800 Co-Term Basic NBD</t>
  </si>
  <si>
    <t>S6800-BACTNBD-X</t>
  </si>
  <si>
    <t>fi-6800 1 Year Basic 4 Hr</t>
  </si>
  <si>
    <t>S6800-BAPW4HR-1</t>
  </si>
  <si>
    <t xml:space="preserve">fi-6800 2 Year Basic 4 Hr </t>
  </si>
  <si>
    <t>S6800-BAMY4HR-2</t>
  </si>
  <si>
    <t xml:space="preserve">fi-6800 3 Year Basic 4 Hr </t>
  </si>
  <si>
    <t>S6800-BAMY4HR-3</t>
  </si>
  <si>
    <t>fi-6800 Co-Term Basic 4 Hr</t>
  </si>
  <si>
    <t>S6800-BACT4HR-X</t>
  </si>
  <si>
    <t>fi-6800 1 Year Basic 24/7</t>
  </si>
  <si>
    <t>S6800-BAPW247-1</t>
  </si>
  <si>
    <t xml:space="preserve">fi-6800 2 Year Basic 24/7 </t>
  </si>
  <si>
    <t>S6800-BAMY247-2</t>
  </si>
  <si>
    <t xml:space="preserve">fi-6800 3 Year Basic 24/7 </t>
  </si>
  <si>
    <t>S6800-BAMY247-3</t>
  </si>
  <si>
    <t>fi-6800 Co-Term Basic 24/7</t>
  </si>
  <si>
    <t>S6800-BACT247-X</t>
  </si>
  <si>
    <t>fi-6800 1 Year ScanCare NBD</t>
  </si>
  <si>
    <t>S6800-SCPWNBD-1</t>
  </si>
  <si>
    <t xml:space="preserve">fi-6800 2 Year ScanCare NBD </t>
  </si>
  <si>
    <t>S6800-SCMYNBD-2</t>
  </si>
  <si>
    <t xml:space="preserve">fi-6800 3 Year ScanCare NBD </t>
  </si>
  <si>
    <t>S6800-SCMYNBD-3</t>
  </si>
  <si>
    <t>fi-6800 1 Year ScanCare 4 Hr</t>
  </si>
  <si>
    <t>S6800-SCPW4HR-1</t>
  </si>
  <si>
    <t xml:space="preserve">fi-6800 2 Year ScanCare 4 Hr </t>
  </si>
  <si>
    <t>S6800-SCMY4HR-2</t>
  </si>
  <si>
    <t xml:space="preserve">fi-6800 3 Year ScanCare 4 Hr </t>
  </si>
  <si>
    <t>S6800-SCMY4HR-3</t>
  </si>
  <si>
    <t xml:space="preserve">fi-6800 1 Year ScanCare 24/7 </t>
  </si>
  <si>
    <t>S6800-SCPW247-1</t>
  </si>
  <si>
    <t xml:space="preserve">fi-6800 2 Year ScanCare 24/7 </t>
  </si>
  <si>
    <t>S6800-SCMY247-2</t>
  </si>
  <si>
    <t xml:space="preserve">fi-6800 3 Year ScanCare 24/7 </t>
  </si>
  <si>
    <t>S6800-SCMY247-3</t>
  </si>
  <si>
    <t xml:space="preserve">fi-6800 5 Year Basic NBD </t>
  </si>
  <si>
    <t>S6800-BAMYNBD-5</t>
  </si>
  <si>
    <t xml:space="preserve">fi-6800 5 Year Basic 4 Hr </t>
  </si>
  <si>
    <t>S6800-BAMY4HR-5</t>
  </si>
  <si>
    <t xml:space="preserve">fi-6800 5 Year Basic 24/7 </t>
  </si>
  <si>
    <t>S6800-BAMY247-5</t>
  </si>
  <si>
    <t xml:space="preserve">fi-6800 5 Year ScanCare NBD </t>
  </si>
  <si>
    <t>S6800-SCMYNBD-5</t>
  </si>
  <si>
    <t xml:space="preserve">fi-6800 5 Year ScanCare 4 Hr </t>
  </si>
  <si>
    <t>S6800-SCMY4HR-5</t>
  </si>
  <si>
    <t xml:space="preserve">fi-6800 5 Year ScanCare 24/7 </t>
  </si>
  <si>
    <t>S6800-SCMY247-5</t>
  </si>
  <si>
    <t>fi-5950 1 Year Basic NBD</t>
  </si>
  <si>
    <t>S5950-BAPWNBD-1</t>
  </si>
  <si>
    <t xml:space="preserve">fi-5950 2 Year Basic NBD </t>
  </si>
  <si>
    <t>S5950-BAMYNBD-2</t>
  </si>
  <si>
    <t xml:space="preserve">fi-5950 3 Year Basic NBD </t>
  </si>
  <si>
    <t>S5950-BAMYNBD-3</t>
  </si>
  <si>
    <t>fi-5950 Co-Term Basic NBD</t>
  </si>
  <si>
    <t>S5950-BACTNBD-X</t>
  </si>
  <si>
    <t>fi-5950 1 Year Basic 4 Hr</t>
  </si>
  <si>
    <t>S5950-BAPW4HR-1</t>
  </si>
  <si>
    <t xml:space="preserve">fi-5950 2 Year Basic 4 Hr </t>
  </si>
  <si>
    <t>S5950-BAMY4HR-2</t>
  </si>
  <si>
    <t xml:space="preserve">fi-5950 3 Year Basic 4 Hr </t>
  </si>
  <si>
    <t>S5950-BAMY4HR-3</t>
  </si>
  <si>
    <t>fi-5950 Co-Term Basic 4 Hr</t>
  </si>
  <si>
    <t>S5950-BACT4HR-X</t>
  </si>
  <si>
    <t>fi-5950 1 Year Basic 24/7</t>
  </si>
  <si>
    <t>S5950-BAPW247-1</t>
  </si>
  <si>
    <t xml:space="preserve">fi-5950 2 Year Basic 24/7 </t>
  </si>
  <si>
    <t>S5950-BAMY247-2</t>
  </si>
  <si>
    <t xml:space="preserve">fi-5950 3 Year Basic 24/7 </t>
  </si>
  <si>
    <t>S5950-BAMY247-3</t>
  </si>
  <si>
    <t>fi-5950 Co-Term Basic 24/7</t>
  </si>
  <si>
    <t>S5950-BACT247-X</t>
  </si>
  <si>
    <t>fi-5950 1 Year ScanCare NBD</t>
  </si>
  <si>
    <t>S5950-SCPWNBD-1</t>
  </si>
  <si>
    <t xml:space="preserve">fi-5950 2 Year ScanCare NBD </t>
  </si>
  <si>
    <t>S5950-SCMYNBD-2</t>
  </si>
  <si>
    <t xml:space="preserve">fi-5950 3 Year ScanCare NBD </t>
  </si>
  <si>
    <t>S5950-SCMYNBD-3</t>
  </si>
  <si>
    <t>fi-5950 1 Year ScanCare 4 Hr</t>
  </si>
  <si>
    <t>S5950-SCPW4HR-1</t>
  </si>
  <si>
    <t xml:space="preserve">fi-5950 2 Year ScanCare 4 Hr </t>
  </si>
  <si>
    <t>S5950-SCMY4HR-2</t>
  </si>
  <si>
    <t xml:space="preserve">fi-5950 3 Year ScanCare 4 Hr </t>
  </si>
  <si>
    <t>S5950-SCMY4HR-3</t>
  </si>
  <si>
    <t>fi-5950 1 Year ScanCare 24/7</t>
  </si>
  <si>
    <t>S5950-SCPW247-1</t>
  </si>
  <si>
    <t xml:space="preserve">fi-5950 2 Year ScanCare 24/7 </t>
  </si>
  <si>
    <t>S5950-SCMY247-2</t>
  </si>
  <si>
    <t xml:space="preserve">fi-5950 3 Year ScanCare 24/7 </t>
  </si>
  <si>
    <t>S5950-SCMY247-3</t>
  </si>
  <si>
    <t xml:space="preserve">fi-5950 5 Year Basic NBD </t>
  </si>
  <si>
    <t>S5950-BAMYNBD-5</t>
  </si>
  <si>
    <t xml:space="preserve">fi-5950 5 Year Basic 4 Hr </t>
  </si>
  <si>
    <t>S5950-BAMY4HR-5</t>
  </si>
  <si>
    <t xml:space="preserve">fi-5950 5 Year Basic 24/7 </t>
  </si>
  <si>
    <t>S5950-BAMY247-5</t>
  </si>
  <si>
    <t xml:space="preserve">fi-5950 5 Year ScanCare NBD </t>
  </si>
  <si>
    <t>S5950-SCMYNBD-5</t>
  </si>
  <si>
    <t xml:space="preserve">fi-5950 5 Year ScanCare 4 Hr </t>
  </si>
  <si>
    <t>S5950-SCMY4HR-5</t>
  </si>
  <si>
    <t xml:space="preserve">fi-5950 5 Year ScanCare 24/7 </t>
  </si>
  <si>
    <t>S5950-SCMY247-5</t>
  </si>
  <si>
    <t>Departmental, Low-Volume and Mid-Volume Inspection</t>
  </si>
  <si>
    <t>S-INSPECTION</t>
  </si>
  <si>
    <t>Departmental, Low-Volume and Mid-Volume Installation</t>
  </si>
  <si>
    <t>S-INSTALLATION</t>
  </si>
  <si>
    <t>Departmental, Low-Volume and Mid-Volume Training</t>
  </si>
  <si>
    <t>S-TRAINING</t>
  </si>
  <si>
    <t>Departmental &amp; Low-Volume Single Event PM</t>
  </si>
  <si>
    <t>S-DEPT-LOW-PMEVENT</t>
  </si>
  <si>
    <t>Mid-Volume Single Event PM</t>
  </si>
  <si>
    <t>S-MID-VOL-PMEVENT</t>
  </si>
  <si>
    <t>S1500 3 Year Advance Exchange</t>
  </si>
  <si>
    <t>S1500-AEPWNBD-3</t>
  </si>
  <si>
    <t>S1100 3 Year Advance Exchange</t>
  </si>
  <si>
    <t>S1100-AEMYNBD-3</t>
  </si>
  <si>
    <t>fi-6110 3 Year Advance Exchange</t>
  </si>
  <si>
    <t>S6110-AEMYNBD-3</t>
  </si>
  <si>
    <t>fi-6110 Co-Term Advance Exchange</t>
  </si>
  <si>
    <t>S6110-AECTNBD-X</t>
  </si>
  <si>
    <t>fi-6110 3 Year Depot</t>
  </si>
  <si>
    <t>S6110-DEPW5DY-3</t>
  </si>
  <si>
    <t>fi-6130Z 3 Year Advance Exchange</t>
  </si>
  <si>
    <t>S6130Z-AEMYNBD-3</t>
  </si>
  <si>
    <t>fi-6130Z Co-Term Advance Exchange</t>
  </si>
  <si>
    <t>S6130Z-AECTNBD-X</t>
  </si>
  <si>
    <t>fi-6130Z 3 Year Depot</t>
  </si>
  <si>
    <t>S6130Z-DEPW5DY-3</t>
  </si>
  <si>
    <t>fi-6230Z 3 Year Advance Exchange</t>
  </si>
  <si>
    <t>S6230Z-AEMYNBD-3</t>
  </si>
  <si>
    <t>fi-6230Z Co-Term Advance Exchange</t>
  </si>
  <si>
    <t>S6230Z-AECTNBD-X</t>
  </si>
  <si>
    <t>fi-6230Z 3 Year Depot</t>
  </si>
  <si>
    <t>S6230Z-DEPW5DY-3</t>
  </si>
  <si>
    <t>fi-5015C 3 Year Advance Exchange</t>
  </si>
  <si>
    <t>S5015C-AEPWNBD-3</t>
  </si>
  <si>
    <t>fi-5015C Co-Term Advance Exchange</t>
  </si>
  <si>
    <t>S5015C-AECTNBD-X</t>
  </si>
  <si>
    <t>fi-6130 3 Year Advance Exchange</t>
  </si>
  <si>
    <t>S6130-AEPWNBD-3</t>
  </si>
  <si>
    <t>fi-6130 Co-Term Advance Exchange</t>
  </si>
  <si>
    <t>S6130-AECTNBD-X</t>
  </si>
  <si>
    <t>fi-6130 3 Year Depot</t>
  </si>
  <si>
    <t>S6130-DEPW5DY-3</t>
  </si>
  <si>
    <t>fi-6230 3 Year Advance Exchange</t>
  </si>
  <si>
    <t>S6230-AEMYNBD-3</t>
  </si>
  <si>
    <t>fi-6230 Co-Term Advance Exchange</t>
  </si>
  <si>
    <t>S6230-AECTNBD-X</t>
  </si>
  <si>
    <t>fi-6230 3 Year Depot</t>
  </si>
  <si>
    <t>S6230-DEPW5DY-3</t>
  </si>
  <si>
    <t xml:space="preserve">fi-60F 3 Year Advance Exchange  </t>
  </si>
  <si>
    <t>S60F-AEPWNBD-3</t>
  </si>
  <si>
    <t xml:space="preserve">fi-6140Z 1 Year Basic NBD </t>
  </si>
  <si>
    <t>S6140Z-BAPWNBD-1</t>
  </si>
  <si>
    <t xml:space="preserve">fi-6140Z 2 Year Basic NBD </t>
  </si>
  <si>
    <t>S6140Z-BAMYNBD-2</t>
  </si>
  <si>
    <t>fi-6140Z 3 Year Basic NBD</t>
  </si>
  <si>
    <t>S6140Z-BAMYNBD-3</t>
  </si>
  <si>
    <t>fi-6140Z Co-Term Basic NBD</t>
  </si>
  <si>
    <t>S6140Z-BACTNBD-X</t>
  </si>
  <si>
    <t xml:space="preserve">fi-6140Z 1 Year Advance Exchange  </t>
  </si>
  <si>
    <t>S6140Z-AEPWNBD-1</t>
  </si>
  <si>
    <t>fi-6140Z 2 Year Advance Exchange</t>
  </si>
  <si>
    <t>S6140Z-AEMYNBD-2</t>
  </si>
  <si>
    <t>fi-6140Z 3 Year Advance Exchange</t>
  </si>
  <si>
    <t>S6140Z-AEMYNBD-3</t>
  </si>
  <si>
    <t>fi-6140Z Co-Term Advance Exchange NBD</t>
  </si>
  <si>
    <t>S6140Z-AECTNBD-X</t>
  </si>
  <si>
    <t>fi-6140Z 1 Year Depot</t>
  </si>
  <si>
    <t>S6140Z-DEPW5DY-1</t>
  </si>
  <si>
    <t xml:space="preserve">fi-6240Z 1 Year Basic NBD </t>
  </si>
  <si>
    <t>S6240Z-BAPWNBD-1</t>
  </si>
  <si>
    <t>fi-6240Z 2 Year Basic NBD</t>
  </si>
  <si>
    <t>S6240Z-BAMYNBD-2</t>
  </si>
  <si>
    <t>fi-6240Z 3 Year Basic NBD</t>
  </si>
  <si>
    <t>S6240Z-BAMYNBD-3</t>
  </si>
  <si>
    <t>fi-6240Z Co-Term Basic NBD</t>
  </si>
  <si>
    <t>S6240Z-BACTNBD-X</t>
  </si>
  <si>
    <t xml:space="preserve">fi-6240Z 1 Year Advance Exchange  </t>
  </si>
  <si>
    <t>S6240Z-AEPWNBD-1</t>
  </si>
  <si>
    <t>fi-6240Z 2 Year Advance Exchange</t>
  </si>
  <si>
    <t>S6240Z-AEMYNBD-2</t>
  </si>
  <si>
    <t>fi-6240Z 3 Year Advance Exchange</t>
  </si>
  <si>
    <t>S6240Z-AEMYNBD-3</t>
  </si>
  <si>
    <t>fi-6240Z Co-Term Advance Exchange NBD</t>
  </si>
  <si>
    <t>S6240Z-AECTNBD-X</t>
  </si>
  <si>
    <t>fi-6240Z 1 Year Depot</t>
  </si>
  <si>
    <t>S6240Z-DEPW5DY-1</t>
  </si>
  <si>
    <t xml:space="preserve">fi-6140 1 Year Basic NBD </t>
  </si>
  <si>
    <t>S6140-BAPWNBD-1</t>
  </si>
  <si>
    <t xml:space="preserve">fi-6140 2 Year Basic NBD </t>
  </si>
  <si>
    <t>S6140-BAPWNBD-2</t>
  </si>
  <si>
    <t>fi-6140 3 Year Basic NBD</t>
  </si>
  <si>
    <t>S6140-BAPWNBD-3</t>
  </si>
  <si>
    <t>fi-6140 Co-Term Basic NBD</t>
  </si>
  <si>
    <t>S6140-BACTNBD-X</t>
  </si>
  <si>
    <t xml:space="preserve">fi-6140 1 Year Advance Exchange  </t>
  </si>
  <si>
    <t>S6140-AEPWNBD-1</t>
  </si>
  <si>
    <t>fi-6140 2 Year Advance Exchange</t>
  </si>
  <si>
    <t>S6140-AEPWNBD-2</t>
  </si>
  <si>
    <t>fi-6140 3 Year Advance Exchange</t>
  </si>
  <si>
    <t>S6140-AEPWNBD-3</t>
  </si>
  <si>
    <t>fi-6140 Co-Term Advance Exchange NBD</t>
  </si>
  <si>
    <t>S6140-AECTNBD-X</t>
  </si>
  <si>
    <t>fi-6140 1 Year Depot</t>
  </si>
  <si>
    <t>S6140-DEPW5DY-1</t>
  </si>
  <si>
    <t xml:space="preserve">fi-6240 1 Year Basic NBD </t>
  </si>
  <si>
    <t>S6240-BAPWNBD-1</t>
  </si>
  <si>
    <t>fi-6240 2 Year Basic NBD</t>
  </si>
  <si>
    <t>S6240-BAPWNBD-2</t>
  </si>
  <si>
    <t>fi-6240 3 Year Basic NBD</t>
  </si>
  <si>
    <t>S6240-BAPWNBD-3</t>
  </si>
  <si>
    <t>fi-6240 Co-Term Basic NBD</t>
  </si>
  <si>
    <t>S6240-BACTNBD-X</t>
  </si>
  <si>
    <t xml:space="preserve">fi-6240 1 Year Advance Exchange  </t>
  </si>
  <si>
    <t>S6240-AEPWNBD-1</t>
  </si>
  <si>
    <t>fi-6240 2 Year Advance Exchange</t>
  </si>
  <si>
    <t>S6240-AEPWNBD-2</t>
  </si>
  <si>
    <t>fi-6240 3 Year Advance Exchange</t>
  </si>
  <si>
    <t>S6240-AEPWNBD-3</t>
  </si>
  <si>
    <t>fi-6240 Co-Term Advance Exchange NBD</t>
  </si>
  <si>
    <t>S6240-AECTNBD-X</t>
  </si>
  <si>
    <t>fi-6240 1 Year Depot</t>
  </si>
  <si>
    <t>S6240-DEPW5DY-1</t>
  </si>
  <si>
    <t>fi-5530C2 1 Year Basic NBD</t>
  </si>
  <si>
    <t>S5530C2-BAPWNBD-1</t>
  </si>
  <si>
    <t xml:space="preserve">fi-5530C2 2 Year Basic NBD </t>
  </si>
  <si>
    <t>S5530C2-BAMYNBD-2</t>
  </si>
  <si>
    <t xml:space="preserve">fi-5530C2 3 Year Basic NBD </t>
  </si>
  <si>
    <t>S5530C2-BAMYNBD-3</t>
  </si>
  <si>
    <t>fi-5530C2 Co-Term Basic NBD</t>
  </si>
  <si>
    <t>S5530C2-BACTNBD-X</t>
  </si>
  <si>
    <t>fi-5530C2 1 Year Basic 4 Hr</t>
  </si>
  <si>
    <t>S5530C2-BAPW4HR-1</t>
  </si>
  <si>
    <t>fi-5530C2 2 Year Basic 4 Hr</t>
  </si>
  <si>
    <t>S5530C2-BAMY4HR-2</t>
  </si>
  <si>
    <t xml:space="preserve">fi-5530C2 3 Year Basic 4 Hr </t>
  </si>
  <si>
    <t>S5530C2-BAMY4HR-3</t>
  </si>
  <si>
    <t>fi-5530C2 Co-Term Basic 4 Hr</t>
  </si>
  <si>
    <t>S5530C2-BACT4HR-X</t>
  </si>
  <si>
    <t>fi-5530C2 1 Year ScanCare NBD</t>
  </si>
  <si>
    <t>S5530C2-SCPWNBD-1</t>
  </si>
  <si>
    <t xml:space="preserve">fi-5530C2 2 Year ScanCare NBD </t>
  </si>
  <si>
    <t>S5530C2-SCMYNBD-2</t>
  </si>
  <si>
    <t xml:space="preserve">fi-5530C2 3 Year ScanCare NBD </t>
  </si>
  <si>
    <t>S5530C2-SCMYNBD-3</t>
  </si>
  <si>
    <t>fi-5530C2 1 Year ScanCare 4 Hr</t>
  </si>
  <si>
    <t>S5530C2-SCPW4HR-1</t>
  </si>
  <si>
    <t xml:space="preserve">fi-5530C2 2 Year ScanCare 4 Hr </t>
  </si>
  <si>
    <t>S5530C2-SCMY4HR-2</t>
  </si>
  <si>
    <t xml:space="preserve">fi-5530C2 3 Year ScanCare 4 Hr </t>
  </si>
  <si>
    <t>S5530C2-SCMY4HR-3</t>
  </si>
  <si>
    <t>fi-5530C2 1 Year Adv Exc NBD</t>
  </si>
  <si>
    <t>S5530C2-AEPWNBD-1</t>
  </si>
  <si>
    <t>fi-5530C2 1 Year Depot 5-day Repair &amp; Return</t>
  </si>
  <si>
    <t>S5530C2-DEPW5DY-1</t>
  </si>
  <si>
    <t xml:space="preserve">N1800 1 Year Basic NBD </t>
  </si>
  <si>
    <t xml:space="preserve">SN1800-BAPWNBD-1 </t>
  </si>
  <si>
    <t>N1800 2 Year Basic NBD</t>
  </si>
  <si>
    <t>SN1800-BAMYNBD-2</t>
  </si>
  <si>
    <t>N1800 3 Year Basic NBD</t>
  </si>
  <si>
    <t>SN1800-BAMYNBD-3</t>
  </si>
  <si>
    <t>N1800 Co-Term Basic NBD</t>
  </si>
  <si>
    <t>SN1800-BACTNBD-X</t>
  </si>
  <si>
    <t>N1800 1 Year Advance Exchange NBD</t>
  </si>
  <si>
    <t>SN1800-AEPWNBD-1</t>
  </si>
  <si>
    <t>N1800 2 Year Advance Exchange NBD</t>
  </si>
  <si>
    <t xml:space="preserve">SN1800-AEMYNBD-2 </t>
  </si>
  <si>
    <t>N1800 3 Year Advance Exchange NBD</t>
  </si>
  <si>
    <t>SN1800-AEMYNBD-3</t>
  </si>
  <si>
    <t>N1800 Co-Term Advance Exchange NBD</t>
  </si>
  <si>
    <t>SN1800-AECTNBD-X</t>
  </si>
  <si>
    <t>N1800 1 Year Depot 5-day Repair &amp; Return</t>
  </si>
  <si>
    <t>SN1800-DEPW5DY-1</t>
  </si>
  <si>
    <t>fi-6010N 1 Year Basic NBD</t>
  </si>
  <si>
    <t>S6010N-BAPWNBD-1</t>
  </si>
  <si>
    <t xml:space="preserve">fi-6010N 2 Year Basic NBD </t>
  </si>
  <si>
    <t>S6010N-BAMYNBD-2</t>
  </si>
  <si>
    <t xml:space="preserve">fi-6010N 3 Year Basic NBD </t>
  </si>
  <si>
    <t>S6010N-BAMYNBD-3</t>
  </si>
  <si>
    <t>fi-6010N Co-Term Basic NBD</t>
  </si>
  <si>
    <t>S6010N-BACTNBD-X</t>
  </si>
  <si>
    <t>fi-6010N 1 Year Basic 4 Hr</t>
  </si>
  <si>
    <t>S6010N-BAPW4HR-1</t>
  </si>
  <si>
    <t xml:space="preserve">fi-6010N 2 Year Basic 4 Hr </t>
  </si>
  <si>
    <t>S6010N-BAMY4HR-2</t>
  </si>
  <si>
    <t xml:space="preserve">fi-6010N 3 Year Basic 4 Hr </t>
  </si>
  <si>
    <t>S6010N-BAMY4HR-3</t>
  </si>
  <si>
    <t>fi-6010N Co-Term Basic 4 Hr</t>
  </si>
  <si>
    <t>S6010N-BACT4HR-X</t>
  </si>
  <si>
    <t>fi-6010N 1 Year ScanCare NBD</t>
  </si>
  <si>
    <t>S6010N-SCPWNBD-1</t>
  </si>
  <si>
    <t xml:space="preserve">fi-6010N 2 Year ScanCare NBD </t>
  </si>
  <si>
    <t>S6010N-SCMYNBD-2</t>
  </si>
  <si>
    <t xml:space="preserve">fi-6010N 3 Year ScanCare NBD </t>
  </si>
  <si>
    <t>S6010N-SCMYNBD-3</t>
  </si>
  <si>
    <t>fi-6010N 1 Year ScanCare 4 Hr</t>
  </si>
  <si>
    <t>S6010N-SCPW4HR-1</t>
  </si>
  <si>
    <t xml:space="preserve">fi-6010N 2 Year ScanCare 4 Hr </t>
  </si>
  <si>
    <t>S6010N-SCMY4HR-2</t>
  </si>
  <si>
    <t xml:space="preserve">fi-6010N 3 Year ScanCare 4 Hr </t>
  </si>
  <si>
    <t>S6010N-SCMY4HR-3</t>
  </si>
  <si>
    <t>fi-6010N 1 Year Adv Exc NBD</t>
  </si>
  <si>
    <t>S6010N-AEPWNBD-1</t>
  </si>
  <si>
    <t>fi-6010N 1 Year Depot 5-day Repair &amp; Return</t>
  </si>
  <si>
    <t>S6010N-DEPW5DY-1</t>
  </si>
  <si>
    <t>fi-6670 1 Year Basic NBD</t>
  </si>
  <si>
    <t>S6670-BAPWNBD-1</t>
  </si>
  <si>
    <t xml:space="preserve">fi-6670 2 Year Basic NBD </t>
  </si>
  <si>
    <t>S6670-BAMYNBD-2</t>
  </si>
  <si>
    <t xml:space="preserve">fi-6670 3 Year Basic NBD </t>
  </si>
  <si>
    <t>S6670-BAMYNBD-3</t>
  </si>
  <si>
    <t>fi-6670 Co-Term Basic NBD</t>
  </si>
  <si>
    <t>S6670-BACTNBD-X</t>
  </si>
  <si>
    <t>fi-6670 1 Year Basic 4 Hr</t>
  </si>
  <si>
    <t>S6670-BAPW4HR-1</t>
  </si>
  <si>
    <t xml:space="preserve">fi-6670 2 Year Basic 4 Hr </t>
  </si>
  <si>
    <t>S6670-BAMY4HR-2</t>
  </si>
  <si>
    <t xml:space="preserve">fi-6670 3 Year Basic 4 Hr </t>
  </si>
  <si>
    <t>S6670-BAMY4HR-3</t>
  </si>
  <si>
    <t>fi-6670 Co-Term Basic 4 Hr</t>
  </si>
  <si>
    <t>S6670-BACT4HR-X</t>
  </si>
  <si>
    <t>fi-6670 1 Year Basic 24/7</t>
  </si>
  <si>
    <t>S6670-BAPW247-1</t>
  </si>
  <si>
    <t xml:space="preserve">fi-6670 2 Year Basic 24/7 </t>
  </si>
  <si>
    <t>S6670-BAMY247-2</t>
  </si>
  <si>
    <t xml:space="preserve">fi-6670 3 Year Basic 24/7 </t>
  </si>
  <si>
    <t>S6670-BAMY247-3</t>
  </si>
  <si>
    <t>fi-6670 Co-Term Basic 24/7</t>
  </si>
  <si>
    <t>S6670-BACT247-X</t>
  </si>
  <si>
    <t>fi-6670 1 Year ScanCare NBD</t>
  </si>
  <si>
    <t>S6670-SCPWNBD-1</t>
  </si>
  <si>
    <t xml:space="preserve">fi-6670 2 Year ScanCare NBD </t>
  </si>
  <si>
    <t>S6670-SCMYNBD-2</t>
  </si>
  <si>
    <t xml:space="preserve">fi-6670 3 Year ScanCare NBD </t>
  </si>
  <si>
    <t>S6670-SCMYNBD-3</t>
  </si>
  <si>
    <t>fi-6670 1 Year ScanCare 4 Hr</t>
  </si>
  <si>
    <t>S6670-SCPW4HR-1</t>
  </si>
  <si>
    <t xml:space="preserve">fi-6670 2 Year ScanCare 4 Hr </t>
  </si>
  <si>
    <t>S6670-SCMY4HR-2</t>
  </si>
  <si>
    <t xml:space="preserve">fi-6670 3 Year ScanCare 4 Hr </t>
  </si>
  <si>
    <t>S6670-SCMY4HR-3</t>
  </si>
  <si>
    <t>fi-6670 1 Year ScanCare 24/7</t>
  </si>
  <si>
    <t>S6670-SCPW247-1</t>
  </si>
  <si>
    <t xml:space="preserve">fi-6670 2 Year ScanCare 24/7 </t>
  </si>
  <si>
    <t>S6670-SCMY247-2</t>
  </si>
  <si>
    <t xml:space="preserve">fi-6670 3 Year ScanCare 24/7 </t>
  </si>
  <si>
    <t>S6670-SCMY247-3</t>
  </si>
  <si>
    <t>fi-6670 1 Year Adv Exc NBD</t>
  </si>
  <si>
    <t>S6670-AEPWNBD-1</t>
  </si>
  <si>
    <t>fi-6670 1 Year Depot 5-day Repair &amp; Return</t>
  </si>
  <si>
    <t>S6670-DEPW5DY-1</t>
  </si>
  <si>
    <t>fi-6770 1 Year Basic NBD</t>
  </si>
  <si>
    <t>S6770-BAPWNBD-1</t>
  </si>
  <si>
    <t xml:space="preserve">fi-6770 2 Year Basic NBD </t>
  </si>
  <si>
    <t>S6770-BAMYNBD-2</t>
  </si>
  <si>
    <t xml:space="preserve">fi-6770 3 Year Basic NBD </t>
  </si>
  <si>
    <t>S6770-BAMYNBD-3</t>
  </si>
  <si>
    <t>fi-6770 Co-Term Basic NBD</t>
  </si>
  <si>
    <t>S6770-BACTNBD-X</t>
  </si>
  <si>
    <t>fi-6770 1 Year Basic 4 Hr</t>
  </si>
  <si>
    <t>S6770-BAPW4HR-1</t>
  </si>
  <si>
    <t xml:space="preserve">fi-6770 2 Year Basic 4 Hr </t>
  </si>
  <si>
    <t>S6770-BAMY4HR-2</t>
  </si>
  <si>
    <t xml:space="preserve">fi-6770 3 Year Basic 4 Hr </t>
  </si>
  <si>
    <t>S6770-BAMY4HR-3</t>
  </si>
  <si>
    <t>fi-6770 Co-Term Basic 4 Hr</t>
  </si>
  <si>
    <t>S6770-BACT4HR-X</t>
  </si>
  <si>
    <t>fi-6770 1 Year Basic 24/7</t>
  </si>
  <si>
    <t>S6770-BAPW247-1</t>
  </si>
  <si>
    <t xml:space="preserve">fi-6770 2 Year Basic 24/7 </t>
  </si>
  <si>
    <t>S6770-BAMY247-2</t>
  </si>
  <si>
    <t xml:space="preserve">fi-6770 3 Year Basic 24/7 </t>
  </si>
  <si>
    <t>S6770-BAMY247-3</t>
  </si>
  <si>
    <t>fi-6770 Co-Term Basic 24/7</t>
  </si>
  <si>
    <t>S6770-BACT247-X</t>
  </si>
  <si>
    <t>fi-6770 1 Year ScanCare NBD</t>
  </si>
  <si>
    <t>S6770-SCPWNBD-1</t>
  </si>
  <si>
    <t xml:space="preserve">fi-6770 2 Year ScanCare NBD </t>
  </si>
  <si>
    <t>S6770-SCMYNBD-2</t>
  </si>
  <si>
    <t xml:space="preserve">fi-6770 3 Year ScanCare NBD </t>
  </si>
  <si>
    <t>S6770-SCMYNBD-3</t>
  </si>
  <si>
    <t>fi-6770 1 Year ScanCare 4 Hr</t>
  </si>
  <si>
    <t>S6770-SCPW4HR-1</t>
  </si>
  <si>
    <t xml:space="preserve">fi-6770 2 Year ScanCare 4 Hr </t>
  </si>
  <si>
    <t>S6770-SCMY4HR-2</t>
  </si>
  <si>
    <t xml:space="preserve">fi-6770 3 Year ScanCare 4 Hr </t>
  </si>
  <si>
    <t>S6770-SCMY4HR-3</t>
  </si>
  <si>
    <t>fi-6770 1 Year ScanCare 24/7</t>
  </si>
  <si>
    <t>S6770-SCPW247-1</t>
  </si>
  <si>
    <t xml:space="preserve">fi-6770 2 Year ScanCare 24/7 </t>
  </si>
  <si>
    <t>S6770-SCMY247-2</t>
  </si>
  <si>
    <t xml:space="preserve">fi-6770 3 Year ScanCare 24/7 </t>
  </si>
  <si>
    <t>S6770-SCMY247-3</t>
  </si>
  <si>
    <t>fi-6670A  1 Year Basic NBD</t>
  </si>
  <si>
    <t>S6670A-BAPWNBD-1</t>
  </si>
  <si>
    <t xml:space="preserve">fi-6670A 2 Year Basic NBD </t>
  </si>
  <si>
    <t>S6670A-BAMYNBD-2</t>
  </si>
  <si>
    <t xml:space="preserve">fi-6670A 3 Year Basic NBD </t>
  </si>
  <si>
    <t>S6670A-BAMYNBD-3</t>
  </si>
  <si>
    <t>fi-6670A Co-Term Basic NBD</t>
  </si>
  <si>
    <t>S6670A-BACTNBD-X</t>
  </si>
  <si>
    <t>fi-6670A 1 Year Basic 4 Hr</t>
  </si>
  <si>
    <t>S6670A-BAPW4HR-1</t>
  </si>
  <si>
    <t xml:space="preserve">fi-6670A 2 Year Basic 4 Hr </t>
  </si>
  <si>
    <t>S6670A-BAMY4HR-2</t>
  </si>
  <si>
    <t xml:space="preserve">fi-6670A 3 Year Basic 4 Hr </t>
  </si>
  <si>
    <t>S6670A-BAMY4HR-3</t>
  </si>
  <si>
    <t>fi-6670A Co-Term Basic 4 Hr</t>
  </si>
  <si>
    <t>S6670A-BACT4HR-X</t>
  </si>
  <si>
    <t>fi-6670A 1 Year Basic 24/7</t>
  </si>
  <si>
    <t>S6670A-BAPW247-1</t>
  </si>
  <si>
    <t xml:space="preserve">fi-6670A 2 Year Basic 24/7 </t>
  </si>
  <si>
    <t>S6670A-BAMY247-2</t>
  </si>
  <si>
    <t xml:space="preserve">fi-6670A 3 Year Basic 24/7 </t>
  </si>
  <si>
    <t>S6670A-BAMY247-3</t>
  </si>
  <si>
    <t>fi-6670A Co-Term Basic 24/7</t>
  </si>
  <si>
    <t>S6670A-BACT247-X</t>
  </si>
  <si>
    <t>fi-6670A 1 Year ScanCare NBD</t>
  </si>
  <si>
    <t>S6670A-SCPWNBD-1</t>
  </si>
  <si>
    <t xml:space="preserve">fi-6670A 2 Year ScanCare NBD </t>
  </si>
  <si>
    <t>S6670A-SCMYNBD-2</t>
  </si>
  <si>
    <t xml:space="preserve">fi-6670A 3 Year ScanCare NBD </t>
  </si>
  <si>
    <t>S6670A-SCMYNBD-3</t>
  </si>
  <si>
    <t>fi-6670A 1 Year ScanCare 4 Hr</t>
  </si>
  <si>
    <t>S6670A-SCPW4HR-1</t>
  </si>
  <si>
    <t xml:space="preserve">fi-6670A 2 Year ScanCare 4 Hr </t>
  </si>
  <si>
    <t>S6670A-SCMY4HR-2</t>
  </si>
  <si>
    <t xml:space="preserve">fi-6670A 3 Year ScanCare 4 Hr </t>
  </si>
  <si>
    <t>S6670A-SCMY4HR-3</t>
  </si>
  <si>
    <t>fi-6670A 1 Year ScanCare 24/7</t>
  </si>
  <si>
    <t>S6670A-SCPW247-1</t>
  </si>
  <si>
    <t xml:space="preserve">fi-6670A 2 Year ScanCare 24/7 </t>
  </si>
  <si>
    <t>S6670A-SCMY247-2</t>
  </si>
  <si>
    <t xml:space="preserve">fi-6670A 3 Year ScanCare 24/7 </t>
  </si>
  <si>
    <t>S6670A-SCMY247-3</t>
  </si>
  <si>
    <t>fi-6670A 1 Year Adv Exc NBD</t>
  </si>
  <si>
    <t>S6670A-AEPWNBD-1</t>
  </si>
  <si>
    <t>fi-6670A 1 Year Depot 5-day Repair &amp; Return</t>
  </si>
  <si>
    <t>S6670A-DEPW5DY-1</t>
  </si>
  <si>
    <t>fi-6770A 1 Year Basic NBD</t>
  </si>
  <si>
    <t>S6770A-BAPWNBD-1</t>
  </si>
  <si>
    <t xml:space="preserve">fi-6770A 2 Year Basic NBD </t>
  </si>
  <si>
    <t>S6770A-BAMYNBD-2</t>
  </si>
  <si>
    <t xml:space="preserve">fi-6770A 3 Year Basic NBD </t>
  </si>
  <si>
    <t>S6770A-BAMYNBD-3</t>
  </si>
  <si>
    <t>fi-6770A Co-Term Basic NBD</t>
  </si>
  <si>
    <t>S6770A-BACTNBD-X</t>
  </si>
  <si>
    <t>fi-6770A 1 Year Basic 4 Hr</t>
  </si>
  <si>
    <t>S6770A-BAPW4HR-1</t>
  </si>
  <si>
    <t xml:space="preserve">fi-6770A 2 Year Basic 4 Hr </t>
  </si>
  <si>
    <t>S6770A-BAMY4HR-2</t>
  </si>
  <si>
    <t xml:space="preserve">fi-6770A 3 Year Basic 4 Hr </t>
  </si>
  <si>
    <t>S6770A-BAMY4HR-3</t>
  </si>
  <si>
    <t>fi-6770A Co-Term Basic 4 Hr</t>
  </si>
  <si>
    <t>S6770A-BACT4HR-X</t>
  </si>
  <si>
    <t>fi-6770A 1 Year Basic 24/7</t>
  </si>
  <si>
    <t>S6770A-BAPW247-1</t>
  </si>
  <si>
    <t xml:space="preserve">fi-6770A 2 Year Basic 24/7 </t>
  </si>
  <si>
    <t>S6770A-BAMY247-2</t>
  </si>
  <si>
    <t xml:space="preserve">fi-6770A 3 Year Basic 24/7 </t>
  </si>
  <si>
    <t>S6770A-BAMY247-3</t>
  </si>
  <si>
    <t>fi-6770A Co-Term Basic 24/7</t>
  </si>
  <si>
    <t>S6770A-BACT247-X</t>
  </si>
  <si>
    <t>fi-6770A 1 Year ScanCare NBD</t>
  </si>
  <si>
    <t>S6770A-SCPWNBD-1</t>
  </si>
  <si>
    <t xml:space="preserve">fi-6770A 2 Year ScanCare NBD </t>
  </si>
  <si>
    <t>S6770A-SCMYNBD-2</t>
  </si>
  <si>
    <t xml:space="preserve">fi-6770A 3 Year ScanCare NBD </t>
  </si>
  <si>
    <t>S6770A-SCMYNBD-3</t>
  </si>
  <si>
    <t>fi-6770A 1 Year ScanCare 4 Hr</t>
  </si>
  <si>
    <t>S6770A-SCPW4HR-1</t>
  </si>
  <si>
    <t xml:space="preserve">fi-6770A 2 Year ScanCare 4 Hr </t>
  </si>
  <si>
    <t>S6770A-SCMY4HR-2</t>
  </si>
  <si>
    <t xml:space="preserve">fi-6770A 3 Year ScanCare 4 Hr </t>
  </si>
  <si>
    <t>S6770A-SCMY4HR-3</t>
  </si>
  <si>
    <t>fi-6770A 1 Year ScanCare 24/7</t>
  </si>
  <si>
    <t>S6770A-SCPW247-1</t>
  </si>
  <si>
    <t xml:space="preserve">fi-6770A 2 Year ScanCare 24/7 </t>
  </si>
  <si>
    <t>S6770A-SCMY247-2</t>
  </si>
  <si>
    <t xml:space="preserve">fi-6770A 3 Year ScanCare 24/7 </t>
  </si>
  <si>
    <t>S6770A-SCMY247-3</t>
  </si>
  <si>
    <t>fi-5650C  1 Year Basic NBD</t>
  </si>
  <si>
    <t>S5650C-BAPWNBD-1</t>
  </si>
  <si>
    <t>fi-5650C Co-Term Basic NBD</t>
  </si>
  <si>
    <t>S5650C-BACTNBD-X</t>
  </si>
  <si>
    <t>fi-5650C 1 Year Basic 4 Hr</t>
  </si>
  <si>
    <t>S5650C-BAPW4HR-1</t>
  </si>
  <si>
    <t>fi-5650C 1 Year Basic 24/7</t>
  </si>
  <si>
    <t>S5650C-BAPW247-1</t>
  </si>
  <si>
    <t>fi-5650C 1 Year ScanCare NBD</t>
  </si>
  <si>
    <t>S5650C-SCPWNBD-1</t>
  </si>
  <si>
    <t>fi-5650C 1 Year ScanCare 4 Hr</t>
  </si>
  <si>
    <t>S5650C-SCPW4HR-1</t>
  </si>
  <si>
    <t>fi-5650C 1 Year ScanCare 24/7</t>
  </si>
  <si>
    <t>S5650C-SCPW247-1</t>
  </si>
  <si>
    <t>fi-5650C 1 Year Adv Exc NBD</t>
  </si>
  <si>
    <t>S5650C-AEPWNBD-1</t>
  </si>
  <si>
    <t>fi-5650C 1 Year Depot 5-day Repair &amp; Return</t>
  </si>
  <si>
    <t>S5650C-DEPW5DY-1</t>
  </si>
  <si>
    <t>fi-5750C 1 Year Basic NBD</t>
  </si>
  <si>
    <t>S5750C-BAPWNBD-1</t>
  </si>
  <si>
    <t>fi-5750C Co-Term Basic NBD</t>
  </si>
  <si>
    <t>S5750C-BACTNBD-X</t>
  </si>
  <si>
    <t>fi-5750C 1 Year Basic 4 Hr</t>
  </si>
  <si>
    <t>S5750C-BAPW4HR-1</t>
  </si>
  <si>
    <t>fi-5750C 1 Year Basic 24/7</t>
  </si>
  <si>
    <t>S5750C-BAPW247-1</t>
  </si>
  <si>
    <t>fi-5750C 1 Year ScanCare NBD</t>
  </si>
  <si>
    <t>S5750C-SCPWNBD-1</t>
  </si>
  <si>
    <t>fi-5750C 1 Year ScanCare 4 Hr</t>
  </si>
  <si>
    <t>S5750C-SCPW4HR-1</t>
  </si>
  <si>
    <t>fi-5750C 1 Year ScanCare 24/7</t>
  </si>
  <si>
    <t>S5750C-SCPW247-1</t>
  </si>
  <si>
    <t>fi-5900C 1 Year Basic NBD</t>
  </si>
  <si>
    <t>S5900C-BAPWNBD-1</t>
  </si>
  <si>
    <t>fi-5900C Co-Term Basic NBD</t>
  </si>
  <si>
    <t>S5900C-BACTNBD-X</t>
  </si>
  <si>
    <t>fi-5900C 1 Year Basic 4 Hr</t>
  </si>
  <si>
    <t>S5900C-BAPW4HR-1</t>
  </si>
  <si>
    <t>fi-5900C Co-Term Basic 4 Hr</t>
  </si>
  <si>
    <t>S5900C-BACT4HR-X</t>
  </si>
  <si>
    <t>fi-5900C 1 Year Basic 24/7</t>
  </si>
  <si>
    <t>S5900C-BAPW247-1</t>
  </si>
  <si>
    <t>fi-5900C Co-Term Basic 24/7</t>
  </si>
  <si>
    <t>S5900C-BACT247-X</t>
  </si>
  <si>
    <t>fi-5900C 1 Year ScanCare NBD</t>
  </si>
  <si>
    <t>S5900C-SCPWNBD-1</t>
  </si>
  <si>
    <t>fi-5900C 1 Year ScanCare 4 Hr</t>
  </si>
  <si>
    <t>S5900C-SCPW4HR-1</t>
  </si>
  <si>
    <t>fi-5900C 1 Year ScanCare 24/7</t>
  </si>
  <si>
    <t>S5900C-SCPW247-1</t>
  </si>
  <si>
    <t>Carrier Sheet 5-pack</t>
  </si>
  <si>
    <t>PA03360-0013</t>
  </si>
  <si>
    <t>ScanSnap S1100 Carrying Case</t>
  </si>
  <si>
    <t>PA03610-0001</t>
  </si>
  <si>
    <t>ScanSnap iX100 Case</t>
  </si>
  <si>
    <t>PA03688-0001</t>
  </si>
  <si>
    <t>ScanSnap iX100 Soft Case</t>
  </si>
  <si>
    <t>PA03688-0011</t>
  </si>
  <si>
    <t>ScanSnap Carrying Case</t>
  </si>
  <si>
    <t>PA03541-0004</t>
  </si>
  <si>
    <t xml:space="preserve">Photo Carrier Sheet </t>
  </si>
  <si>
    <t>PA03770-0015</t>
  </si>
  <si>
    <t>PA03641-0013</t>
  </si>
  <si>
    <t>PA03951-0651</t>
  </si>
  <si>
    <t>Rack2-Filer Smart with Magic Desktop (PC only)</t>
  </si>
  <si>
    <t>PA43404-A410</t>
  </si>
  <si>
    <t>Rack2-Filer Smart Upgrade with Magic Desktop (PC only)</t>
  </si>
  <si>
    <t>PA43404-A412</t>
  </si>
  <si>
    <t>Background pad</t>
  </si>
  <si>
    <t>PA03641-0052</t>
  </si>
  <si>
    <t>Imprinter</t>
  </si>
  <si>
    <t>Black Flatbed Pad</t>
  </si>
  <si>
    <t>PA03670-D801</t>
  </si>
  <si>
    <t>PA03710-D401</t>
  </si>
  <si>
    <t>fi-760PRB Post Imprinter Backside</t>
  </si>
  <si>
    <t>PA03740-D101</t>
  </si>
  <si>
    <t>Black Background for Flatbed</t>
  </si>
  <si>
    <t>PA03338-D960</t>
  </si>
  <si>
    <t>Kofax VRS 5.0 Elite Upgrade (Production) *VRS Pro is required for the upgrade</t>
  </si>
  <si>
    <t>UP-PF05-0001</t>
  </si>
  <si>
    <t>ScandAll PRO 2.0 Premium</t>
  </si>
  <si>
    <t>PA43404-A284</t>
  </si>
  <si>
    <t>ScandAll PRO 2.0 Standard</t>
  </si>
  <si>
    <t>PA43404-A704</t>
  </si>
  <si>
    <t>ScandAll PRO 2.0 Premium Upgrade (Standard 2.9 required)</t>
  </si>
  <si>
    <t>PA43404-A283</t>
  </si>
  <si>
    <t>PA03540-D201</t>
  </si>
  <si>
    <t>Black Flatbed Document Cover (fi-624BK)</t>
  </si>
  <si>
    <t>PA03540-D801</t>
  </si>
  <si>
    <t>PA03334-D401</t>
  </si>
  <si>
    <t>Kofax VRS 5.0 Elite Upgrade (Departmental) *VRS Pro is required for the upgrade</t>
  </si>
  <si>
    <t>UP-WF05-0001</t>
  </si>
  <si>
    <t>PA03338-D301</t>
  </si>
  <si>
    <t>PA03576-D101</t>
  </si>
  <si>
    <t>PA03750-B015</t>
  </si>
  <si>
    <t>PA03670-B105</t>
  </si>
  <si>
    <t>PA03670-B065</t>
  </si>
  <si>
    <t>PA03670-B605</t>
  </si>
  <si>
    <t>CG01000-294901</t>
  </si>
  <si>
    <t>CG01000-294601</t>
  </si>
  <si>
    <t>PA03770-B205</t>
  </si>
  <si>
    <t>PA03656-B355</t>
  </si>
  <si>
    <t>PA03643-B205</t>
  </si>
  <si>
    <t>PA03708-B002</t>
  </si>
  <si>
    <t>PA03708-B022</t>
  </si>
  <si>
    <t>fi-7030 TAA</t>
  </si>
  <si>
    <t>fi-7140</t>
  </si>
  <si>
    <t>fi-7160 TAA</t>
  </si>
  <si>
    <t>fi-7240</t>
  </si>
  <si>
    <t>ScanSnap iX1500 Powered with Neat</t>
  </si>
  <si>
    <t>ScanSnap iX1500 Premium Bundle</t>
  </si>
  <si>
    <t>ScanSnap iX1500 TAA</t>
  </si>
  <si>
    <t>ScanSnap iX500 TAA</t>
  </si>
  <si>
    <t>ScanSnap S1300i TAA</t>
  </si>
  <si>
    <t>SP-1120</t>
  </si>
  <si>
    <t>SP-1130</t>
  </si>
  <si>
    <t>1 year limited with advance exchange replacement program, ADF paper chute, AC cable, AC adapter, USB cable, Setup DVD-ROM, Getting Started Guide, Bundled Software - PaperStream IP (TWAIN/ISIS) Driver, Software Operation Panel, Error Recovery Guide, PaperStream Capture, ScanSnap Manager for fi Series, Scan to Microsoft SharePoint13, ABBYY FineReader for ScanSnap,  Scanner Central Admin Agent</t>
  </si>
  <si>
    <t>30 PPM scanning, Intuitive 4.3 in. Touch Screen, 50 page ADF, Streak Reduction, USB or Wi-Fi connectivity, ScanSnap Home, ScanSnap Cloud, 1 yr Neat Premium license</t>
  </si>
  <si>
    <t xml:space="preserve">3 Year Depot Warranty, 30 PPM scanning, Intuitive 4.3 in. Touch Screen, 50 page ADF, Streak Reduction, USB or Wi-Fi connectivity, ScanSnap Home, ScanSnap Cloud, </t>
  </si>
  <si>
    <t>4.3-inch Touch Screen, Scans 30 sheets per minute in color-duplex mode, 50-page automatic document feeder, Image cleanup,  connect with USB cable or by Wi-Fi, Supports 2.4 and 5 GHz capable routers PC, Scan directly to Microsoft® Word, Excel and PowerPoint® using ABBYY FineReader for ScanSnap™, Bundled with ScanSnap Home and Nuance Power PDF standard software</t>
  </si>
  <si>
    <t xml:space="preserve">1 year Depot, Power Adapter, Power Cable, USB 2.0 Cable, Software Suite - PaperStream IP Driver (TWAIN &amp; ISIS™)*8, Software Operation Panel, Error Recovery Guide, Presto!™ PageManager™, ABBYY™ FineReader™ Sprint, Scanner Central Admin Agent </t>
  </si>
  <si>
    <t>S7140-AECTNBD-X</t>
  </si>
  <si>
    <t>S7140-DEPW5DY-3</t>
  </si>
  <si>
    <t>S7140-AEMYNBD-3</t>
  </si>
  <si>
    <t>S7240-AECTNBD-X</t>
  </si>
  <si>
    <t>S7240-DEPW5DY-3</t>
  </si>
  <si>
    <t>SP1120-AEMYNBD-3</t>
  </si>
  <si>
    <t>SP1130-AEMYNBD-3</t>
  </si>
  <si>
    <t>CG01000-286901</t>
  </si>
  <si>
    <t>fi-7140 Co-term Advance Exchange</t>
  </si>
  <si>
    <t>fi-7140 3 Year Depot</t>
  </si>
  <si>
    <t xml:space="preserve">fi-7240 3 Year Advance Exchange </t>
  </si>
  <si>
    <t>fi-7240 Co-term Advance Exchange</t>
  </si>
  <si>
    <t>fi-7240 3 Year Depot</t>
  </si>
  <si>
    <t>SP1120 3 Year Advance Exchange</t>
  </si>
  <si>
    <t>SP1130 3 Year Advance Exchange</t>
  </si>
  <si>
    <t>Keyboard and Stand (N7100)</t>
  </si>
  <si>
    <t>PA03800-B405</t>
  </si>
  <si>
    <t>PA03800-B005</t>
  </si>
  <si>
    <t>PA03770-B105</t>
  </si>
  <si>
    <t>fi-7800</t>
  </si>
  <si>
    <t xml:space="preserve">High-speed 110 ppm / 220 ipm at 300 dpi color (fi-7800), Large capacity 500-page feeder, LDC display panel, lag detection, skew reducer, Intelligent Multi-Feed Function, Automatic Separation Control, Stacking Control, Elevator Stacker, Scans double letter size (12 x 17 in.) documents as well as long documents (up to 220 in.), Cleaning Mode, Advanced Cleanup Technology, Bundled software includes PaperStream IP driver (TWAIN/TWAIN x64/ISIS), WIA Driver*¹⁰, PaperStream Capture, 2D Barcode for PaperStream*¹¹, Software Operation Panel, Error Recovery, Guide, Scanner Central Admin
</t>
  </si>
  <si>
    <t>fi-7900</t>
  </si>
  <si>
    <t>High-speed 140 ppm / 280 ipm at 300 dpi color, Large capacity 500-page feeder, LDC display panel, lag detection, skew reducer, Intelligent Multi-Feed Function, Automatic Separation Control, Stacking Control, Elevator Stacker, Scans double letter size (12 x 17 in.) documents as well as long documents (up to 220 in.), Cleaning Mode, Advanced Cleanup Technology, Bundled software includes PaperStream IP driver (TWAIN/TWAIN x64/ISIS), WIA Driver*¹⁰, PaperStream Capture, 2D Barcode for PaperStream*¹¹, Software Operation Panel, Error Recovery, Guide, Scanner Central Admin</t>
  </si>
  <si>
    <t>ScanSnap iX1500 (Black)</t>
  </si>
  <si>
    <t>fi-7800 Co-Term Basic 24/7</t>
  </si>
  <si>
    <t>fi-7800 Co-Term Basic 4 Hr</t>
  </si>
  <si>
    <t>fi-7800 Co-Term Basic NBD</t>
  </si>
  <si>
    <t xml:space="preserve">fi-7800 2 Year Basic 24/7 </t>
  </si>
  <si>
    <t xml:space="preserve">fi-7800 3 Year Basic 24/7 </t>
  </si>
  <si>
    <t xml:space="preserve">fi-7800 5 Year Basic 24/7 </t>
  </si>
  <si>
    <t xml:space="preserve">fi-7800 2 Year Basic 4 Hr </t>
  </si>
  <si>
    <t xml:space="preserve">fi-7800 3 Year Basic 4 Hr </t>
  </si>
  <si>
    <t xml:space="preserve">fi-7800 5 Year Basic 4 Hr </t>
  </si>
  <si>
    <t xml:space="preserve">fi-7800 2 Year Basic NBD </t>
  </si>
  <si>
    <t xml:space="preserve">fi-7800 3 Year Basic NBD </t>
  </si>
  <si>
    <t xml:space="preserve">fi-7800 5 Year Basic NBD </t>
  </si>
  <si>
    <t>fi-7800 1 Year Basic 24/7</t>
  </si>
  <si>
    <t>fi-7800 1 Year Basic 4 Hr</t>
  </si>
  <si>
    <t>fi-7800 1 Year Basic NBD</t>
  </si>
  <si>
    <t xml:space="preserve">fi-7800 2 Year ScanCare 24/7 </t>
  </si>
  <si>
    <t xml:space="preserve">fi-7800 3 Year ScanCare 24/7 </t>
  </si>
  <si>
    <t xml:space="preserve">fi-7800 5 Year ScanCare 24/7 </t>
  </si>
  <si>
    <t xml:space="preserve">fi-7800 2 Year ScanCare 4 Hr </t>
  </si>
  <si>
    <t xml:space="preserve">fi-7800 3 Year ScanCare 4 Hr </t>
  </si>
  <si>
    <t xml:space="preserve">fi-7800 5 Year ScanCare 4 Hr </t>
  </si>
  <si>
    <t xml:space="preserve">fi-7800 2 Year ScanCare NBD </t>
  </si>
  <si>
    <t xml:space="preserve">fi-7800 3 Year ScanCare NBD </t>
  </si>
  <si>
    <t xml:space="preserve">fi-7800 5 Year ScanCare NBD </t>
  </si>
  <si>
    <t>fi-7800 1 Year ScanCare 24/7</t>
  </si>
  <si>
    <t>fi-7800 1 Year ScanCare 4 Hr</t>
  </si>
  <si>
    <t>fi-7800 1 Year ScanCare</t>
  </si>
  <si>
    <t>fi-7900 Co-Term Basic 24/7</t>
  </si>
  <si>
    <t>fi-7900 Co-Term Basic 4 Hr</t>
  </si>
  <si>
    <t>fi-7900 Co-Term Basic NBD</t>
  </si>
  <si>
    <t xml:space="preserve">fi-7900 2 Year Basic 24/7 </t>
  </si>
  <si>
    <t xml:space="preserve">fi-7900 3 Year Basic 24/7 </t>
  </si>
  <si>
    <t xml:space="preserve">fi-7900 5 Year Basic 24/7 </t>
  </si>
  <si>
    <t xml:space="preserve">fi-7900 2 Year Basic 4 Hr </t>
  </si>
  <si>
    <t xml:space="preserve">fi-7900 3 Year Basic 4 Hr </t>
  </si>
  <si>
    <t xml:space="preserve">fi-7900 5 Year Basic 4 Hr </t>
  </si>
  <si>
    <t xml:space="preserve">fi-7900 2 Year Basic NBD </t>
  </si>
  <si>
    <t xml:space="preserve">fi-7900 3 Year Basic NBD </t>
  </si>
  <si>
    <t xml:space="preserve">fi-7900 5 Year Basic NBD </t>
  </si>
  <si>
    <t>fi-7900 1 Year Basic 24/7</t>
  </si>
  <si>
    <t>fi-7900 1 Year Basic 4 Hr</t>
  </si>
  <si>
    <t>fi-7900 1 Year Basic NBD</t>
  </si>
  <si>
    <t xml:space="preserve">fi-7900 2 Year ScanCare 24/7 </t>
  </si>
  <si>
    <t xml:space="preserve">fi-7900 3 Year ScanCare 24/7 </t>
  </si>
  <si>
    <t xml:space="preserve">fi-7900 5 Year ScanCare 24/7 </t>
  </si>
  <si>
    <t xml:space="preserve">fi-7900 2 Year ScanCare 4 Hr </t>
  </si>
  <si>
    <t xml:space="preserve">fi-7900 3 Year ScanCare 4 Hr </t>
  </si>
  <si>
    <t xml:space="preserve">fi-7900 5 Year ScanCare 4 Hr </t>
  </si>
  <si>
    <t xml:space="preserve">fi-7900 2 Year ScanCare NBD </t>
  </si>
  <si>
    <t xml:space="preserve">fi-7900 3 Year ScanCare NBD </t>
  </si>
  <si>
    <t xml:space="preserve">fi-7900 5 Year ScanCare NBD </t>
  </si>
  <si>
    <t xml:space="preserve">fi-7900 1 Year ScanCare 24/7 </t>
  </si>
  <si>
    <t>fi-7900 1 Year ScanCare 4 Hr</t>
  </si>
  <si>
    <t>fi-7900 1 Year ScanCare NBD</t>
  </si>
  <si>
    <t>S7240-AEMYNBD-3</t>
  </si>
  <si>
    <t>S7800-BACT247-X</t>
  </si>
  <si>
    <t>S7800-BACT4HR-X</t>
  </si>
  <si>
    <t>S7800-BACTNBD-X</t>
  </si>
  <si>
    <t>S7800-BAMY247-2</t>
  </si>
  <si>
    <t>S7800-BAMY247-3</t>
  </si>
  <si>
    <t>S7800-BAMY247-5</t>
  </si>
  <si>
    <t>S7800-BAMY4HR-2</t>
  </si>
  <si>
    <t>S7800-BAMY4HR-3</t>
  </si>
  <si>
    <t>S7800-BAMY4HR-5</t>
  </si>
  <si>
    <t>S7800-BAMYNBD-2</t>
  </si>
  <si>
    <t>S7800-BAMYNBD-3</t>
  </si>
  <si>
    <t>S7800-BAMYNBD-5</t>
  </si>
  <si>
    <t>S7800-BAPW247-1</t>
  </si>
  <si>
    <t>S7800-BAPW4HR-1</t>
  </si>
  <si>
    <t>S7800-BAPWNBD-1</t>
  </si>
  <si>
    <t>S7800-SCMY247-2</t>
  </si>
  <si>
    <t>S7800-SCMY247-3</t>
  </si>
  <si>
    <t>S7800-SCMY247-5</t>
  </si>
  <si>
    <t>S7800-SCMY4HR-2</t>
  </si>
  <si>
    <t>S7800-SCMY4HR-3</t>
  </si>
  <si>
    <t>S7800-SCMY4HR-5</t>
  </si>
  <si>
    <t>S7800-SCMYNBD-2</t>
  </si>
  <si>
    <t>S7800-SCMYNBD-3</t>
  </si>
  <si>
    <t>S7800-SCMYNBD-5</t>
  </si>
  <si>
    <t>S7800-SCPW247-1</t>
  </si>
  <si>
    <t>S7800-SCPW4HR-1</t>
  </si>
  <si>
    <t>S7800-SCPWNBD-1</t>
  </si>
  <si>
    <t>S7900-BACT247-X</t>
  </si>
  <si>
    <t>S7900-BACT4HR-X</t>
  </si>
  <si>
    <t>S7900-BACTNBD-X</t>
  </si>
  <si>
    <t>S7900-BAMY247-2</t>
  </si>
  <si>
    <t>S7900-BAMY247-3</t>
  </si>
  <si>
    <t>S7900-BAMY247-5</t>
  </si>
  <si>
    <t>S7900-BAMY4HR-2</t>
  </si>
  <si>
    <t>S7900-BAMY4HR-3</t>
  </si>
  <si>
    <t>S7900-BAMY4HR-5</t>
  </si>
  <si>
    <t>S7900-BAMYNBD-2</t>
  </si>
  <si>
    <t>S7900-BAMYNBD-3</t>
  </si>
  <si>
    <t>S7900-BAMYNBD-5</t>
  </si>
  <si>
    <t>S7900-BAPW247-1</t>
  </si>
  <si>
    <t>S7900-BAPW4HR-1</t>
  </si>
  <si>
    <t>S7900-BAPWNBD-1</t>
  </si>
  <si>
    <t>S7900-SCMY247-2</t>
  </si>
  <si>
    <t>S7900-SCMY247-3</t>
  </si>
  <si>
    <t>S7900-SCMY247-5</t>
  </si>
  <si>
    <t>S7900-SCMY4HR-2</t>
  </si>
  <si>
    <t>S7900-SCMY4HR-3</t>
  </si>
  <si>
    <t>S7900-SCMY4HR-5</t>
  </si>
  <si>
    <t>S7900-SCMYNBD-2</t>
  </si>
  <si>
    <t>S7900-SCMYNBD-3</t>
  </si>
  <si>
    <t>S7900-SCMYNBD-5</t>
  </si>
  <si>
    <t>S7900-SCPW247-1</t>
  </si>
  <si>
    <t>S7900-SCPW4HR-1</t>
  </si>
  <si>
    <t>S7900-SCPWNBD-1</t>
  </si>
  <si>
    <t>fi-800R</t>
  </si>
  <si>
    <t xml:space="preserve">40 ppm/ 80 ipm, 600 dpi, 20 page ADF, ultra-compact design, thick document scanning (up to 5mm thick), Return Scan feeding, U-Turn Scan, Active Skew Correction, Automatic Stacking Control, Face recognition, MRZ Code recognition and data extraction, PaperStream IP driver (TWAIN/TWAIN x64/ISIS), WIA Driver, PaperStream Capture, Software Operation Panel, Error Recovery Guide, ABBYY FineReader for ScanSnap™, Scanner Central Admin
</t>
  </si>
  <si>
    <t>PA03795-B005</t>
  </si>
  <si>
    <t>S800R-AEMYNBD-3</t>
  </si>
  <si>
    <t>fi-800R 3 Year Advance Exchange</t>
  </si>
  <si>
    <t xml:space="preserve">S800R-AECTNBD-X </t>
  </si>
  <si>
    <t>fi-800R Co-Term Advance Exchange</t>
  </si>
  <si>
    <t>S800R-DEPW5DY-3</t>
  </si>
  <si>
    <t>PA03795-0018</t>
  </si>
  <si>
    <t>CG01000-297601</t>
  </si>
  <si>
    <t>CG01000-297701</t>
  </si>
  <si>
    <t>fi-800R 3 Year Depot</t>
  </si>
  <si>
    <t>Booklet Carrier Sheet (1 Piece)</t>
  </si>
  <si>
    <t>Space Savings USB (90 Degree)</t>
  </si>
  <si>
    <t>Reverse Path Stacker</t>
  </si>
  <si>
    <t>CG01000-277701</t>
  </si>
  <si>
    <t>CG01000-280401</t>
  </si>
  <si>
    <t>CG01000-287101</t>
  </si>
  <si>
    <t>CG01000-287201</t>
  </si>
  <si>
    <t>CG01000-288201</t>
  </si>
  <si>
    <t>CG01000-288701</t>
  </si>
  <si>
    <t>CG01000-289001</t>
  </si>
  <si>
    <t>CG01000-295401</t>
  </si>
  <si>
    <t>CG01000-447101</t>
  </si>
  <si>
    <t>CG01000-505101</t>
  </si>
  <si>
    <t>CG01000-505501</t>
  </si>
  <si>
    <t>CG01000-510501</t>
  </si>
  <si>
    <t>CG01000-518901</t>
  </si>
  <si>
    <t>CG01000-519101</t>
  </si>
  <si>
    <t>CG01000-524301</t>
  </si>
  <si>
    <t>CG01000-524701</t>
  </si>
  <si>
    <t>CG01000-524801</t>
  </si>
  <si>
    <t>CG01000-527601</t>
  </si>
  <si>
    <t>CG01000-530501</t>
  </si>
  <si>
    <t>CG01000-530801</t>
  </si>
  <si>
    <t>CG01002-288601</t>
  </si>
  <si>
    <t>SCANAID KIT iX500 iX1500</t>
  </si>
  <si>
    <t>SCANAID KIT fi-7140 fi-7240 fi-7160 fi-7260 fi-7180 fi-7280 fi-7300NX</t>
  </si>
  <si>
    <t>SCANAID KIT N7100 fi-7030</t>
  </si>
  <si>
    <t>SCANAID KIT SP-1120 SP-1130</t>
  </si>
  <si>
    <t>SCANAID KIT fi-7460 fi-7480</t>
  </si>
  <si>
    <t>SCANAID KIT fi-7600 fi-7700</t>
  </si>
  <si>
    <t>LARGE SCANAID KIT fi-7600 fi-7700</t>
  </si>
  <si>
    <t>SCANAID KIT fi-7800 fi-7900</t>
  </si>
  <si>
    <t>SCANAID KIT fi-4340C</t>
  </si>
  <si>
    <t>SCANAID KIT fi-5530C2</t>
  </si>
  <si>
    <t>SCANAID KIT fi-5650C fi-5750C</t>
  </si>
  <si>
    <t>SCANAID KIT S510 S510M</t>
  </si>
  <si>
    <t>SCANAID KIT fi-5900C fi-5950</t>
  </si>
  <si>
    <t>SCANAID KIT fi-5015C</t>
  </si>
  <si>
    <t>SCANAID KIT fi-6010N</t>
  </si>
  <si>
    <t>SCANAID KIT S1300 S1300i</t>
  </si>
  <si>
    <t>SCANAID KIT fi-6130/Z fi-6230/Z fi-6140/Z fi-6240/Z</t>
  </si>
  <si>
    <t>SCANAID KIT fi-6670/A fi-6770/A</t>
  </si>
  <si>
    <t>SCANAID KIT fi-6110 N1800 S1500 S1500M</t>
  </si>
  <si>
    <t>SCANAID KIT fi-6800 fi-6400</t>
  </si>
  <si>
    <t>SCANAID KIT SP-1425</t>
  </si>
  <si>
    <t>CA00050-0262</t>
  </si>
  <si>
    <t>PA03209-0550</t>
  </si>
  <si>
    <t>PA03209-0551</t>
  </si>
  <si>
    <t>PA03277-0001</t>
  </si>
  <si>
    <t>PA03277-0002</t>
  </si>
  <si>
    <t>PA03289-0001</t>
  </si>
  <si>
    <t>PA03289-0111</t>
  </si>
  <si>
    <t>PA03334-0001</t>
  </si>
  <si>
    <t>PA03334-0002</t>
  </si>
  <si>
    <t>PA03338-K010</t>
  </si>
  <si>
    <t>PA03338-K011</t>
  </si>
  <si>
    <t>PA03360-0001</t>
  </si>
  <si>
    <t>PA03360-0002</t>
  </si>
  <si>
    <t>PA03450-K011</t>
  </si>
  <si>
    <t>PA03450-K012</t>
  </si>
  <si>
    <t>PA03450-K013</t>
  </si>
  <si>
    <t>PA03450-K014</t>
  </si>
  <si>
    <t>PA03540-0001</t>
  </si>
  <si>
    <t>PA03540-0002</t>
  </si>
  <si>
    <t>PA03541-0001</t>
  </si>
  <si>
    <t>PA03541-0002</t>
  </si>
  <si>
    <t>PA03575-K011</t>
  </si>
  <si>
    <t>PA03575-K012</t>
  </si>
  <si>
    <t>PA03575-K013</t>
  </si>
  <si>
    <t>PA03576-K010</t>
  </si>
  <si>
    <t>PA03586-0001</t>
  </si>
  <si>
    <t>PA03586-0002</t>
  </si>
  <si>
    <t>PA03656-0001</t>
  </si>
  <si>
    <t>PA03656-E958</t>
  </si>
  <si>
    <t>PA03656-E976</t>
  </si>
  <si>
    <t>PA03670-0001</t>
  </si>
  <si>
    <t>PA03670-0002</t>
  </si>
  <si>
    <t>PA03706-0001</t>
  </si>
  <si>
    <t>PA03708-0001</t>
  </si>
  <si>
    <t>PA03710-0001</t>
  </si>
  <si>
    <t>PA03740-K010</t>
  </si>
  <si>
    <t>PA03740-K011</t>
  </si>
  <si>
    <t>PA03753-0001</t>
  </si>
  <si>
    <t>PA03753-0002</t>
  </si>
  <si>
    <t>PA03800-K012</t>
  </si>
  <si>
    <t>CONSUMABLE, IMPRINTER INK CARTRIDGE 1 PACK</t>
  </si>
  <si>
    <t>CONSUMABLE, PAD ASSEMBLY fi-5015C</t>
  </si>
  <si>
    <t>CONSUMABLE, PICK ROLLER fi-5015C</t>
  </si>
  <si>
    <t>CONSUMABLE, PICK ROLLER SET fi-4340C</t>
  </si>
  <si>
    <t>CONSUMABLE, PAD ASSEMBLY fi-4340C</t>
  </si>
  <si>
    <t>CONSUMABLE, PICK ROLLER fi-6010N</t>
  </si>
  <si>
    <t>CONSUMABLE, PAD ASSEMBLY fi-6010N</t>
  </si>
  <si>
    <t>CONSUMABLE, PICK ROLLER fi-5530C2</t>
  </si>
  <si>
    <t>CONSUMABLE, PAD ASSEMBLY fi-5530C2</t>
  </si>
  <si>
    <t>CONSUMABLE, BRAKE ROLLER fi-5750C fi-5650C</t>
  </si>
  <si>
    <t>CONSUMABLE, PICK ROLLER SET fi-5750C fi-5650C fi-6670/A fi-6770/A</t>
  </si>
  <si>
    <t>CONSUMABLE, PICK ROLLER S510 S510M</t>
  </si>
  <si>
    <t>CONSUMABLE, PAD ASSEMBLY S510 S510M</t>
  </si>
  <si>
    <t>CONSUMABLE, PICK ROLLER SET fi-5900C fi-5950</t>
  </si>
  <si>
    <t>CONSUMABLE, SEPARATION ROLLER fi-5900 fi-5950</t>
  </si>
  <si>
    <t>CONSUMABLE, BRAKE ROLLER fi-5900 fi-5950</t>
  </si>
  <si>
    <t>CONSUMABLE, PAD ASSEMBLY fi-5900 fi-5950</t>
  </si>
  <si>
    <t>CONSUMABLE, BRAKE ROLLER fi-6130/Z fi-6230/Z fi-6140/Z fi-6240/Z</t>
  </si>
  <si>
    <t>CONSUMABLE, PICK ROLLER SET fi-6130/Z fi-6230/Z fi-6140/Z fi-6240/Z</t>
  </si>
  <si>
    <t>CONSUMABLE, PICK ROLLER S1300 S1300i</t>
  </si>
  <si>
    <t>CONSUMABLE, PAD ASSEMBLY S1300 S1300i</t>
  </si>
  <si>
    <t>CONSUMABLE, PICK ROLLER SET fi-6400 fi-6800 fi-7800 fi-7900</t>
  </si>
  <si>
    <t>CONSUMABLE, SEPARATION ROLLER fi-6400 fi-6800</t>
  </si>
  <si>
    <t>CONSUMABLE, BRAKE ROLLER fi-6400 fi-6800 fi-7800 fi-7900</t>
  </si>
  <si>
    <t>CONSUMABLE, BRAKE ROLLER fi-6670/A fi-6770/A</t>
  </si>
  <si>
    <t>CONSUMABLE, PICK ROLLER fi-6110 N1800 S1500 S1500M</t>
  </si>
  <si>
    <t>CONSUMABLE, PAD ASSEMBLY fi-6110 N1800 S1500 S1500M</t>
  </si>
  <si>
    <t>CONSUMABLE, PICK AND BRAKE ROLLER SET iX500 iX1500</t>
  </si>
  <si>
    <t>CONSUMABLE, BRAKE ROLLER iX500 iX1500</t>
  </si>
  <si>
    <t>CONSUMABLE, PICK ROLLER UNIT iX500 iX1500</t>
  </si>
  <si>
    <t>CONSUMABLE, BRAKE ROLLER fi-7140 fi-7240 fi-7160 fi-7260 fi-7180 fi-7280 fi-7300NX</t>
  </si>
  <si>
    <t>CONSUMABLE, PICK ROLLER SET fi-7140 fi-7240 fi-7160 fi-7260 fi-7180 fi-7280 fi-7300NX fi-7460 fi-7480</t>
  </si>
  <si>
    <t>CONSUMABLE, PICK AND BRAKE ROLLER SET fi-7030 N7100</t>
  </si>
  <si>
    <t>CONSUMABLE, PICK AND BRAKE ROLLER SET SP-1120 SP-1130</t>
  </si>
  <si>
    <t>CONSUMABLE, BRAKE ROLLER fi-7460 fi-7480</t>
  </si>
  <si>
    <t>CONSUMABLE, BRAKE ROLLER fi-7600 fi-7700</t>
  </si>
  <si>
    <t>CONSUMABLE, PICK ROLLER fi-7600 fi-7700</t>
  </si>
  <si>
    <t>CONSUMABLE, PAD UNIT SP-1425</t>
  </si>
  <si>
    <t>CONSUMABLE, PICK ROLLER UNIT SP-1425</t>
  </si>
  <si>
    <t>CONSUMABLE, SEPARATION ROLLER fi-7800 fi-7900</t>
  </si>
  <si>
    <t>CA99501-0012</t>
  </si>
  <si>
    <t>CA99501-0016</t>
  </si>
  <si>
    <t>CG00000-602701</t>
  </si>
  <si>
    <t>PA03950-0352</t>
  </si>
  <si>
    <t>PA03950-0353</t>
  </si>
  <si>
    <t>PA03950-0419</t>
  </si>
  <si>
    <t>CG90000-120001</t>
  </si>
  <si>
    <t>CLEANING SUPPLIES, 8.25X11.75 INCH CLOTH CLEANING SHEETS (10 SHEETS)</t>
  </si>
  <si>
    <t>CLEANING SUPPLIES, 8.25X11.5 INCH STICKY CLEANING SHEETS 20 PACK</t>
  </si>
  <si>
    <t>CLEANING SUPPLIES, 8.25X11.75 INCH CLOTH CLEANING SHEETS (50 SHEETS)</t>
  </si>
  <si>
    <t>CLEANING SUPPLIES, F1 CLEANER 100ML BOTTLE</t>
  </si>
  <si>
    <t>CLEANING SUPPLIES, F2 CLEANER 100ML BOTTLE</t>
  </si>
  <si>
    <t>CLEANING SUPPLIES, 3X3 INCH MOISTENED CLEANING WIPES (24 WIPES)</t>
  </si>
  <si>
    <t>CLEANING WIPES 4X4 INCH (20 WIPES)</t>
  </si>
  <si>
    <t>Fujitsu America,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</si>
</sst>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0">
    <font>
      <sz val="11"/>
      <color theme="1"/>
      <name val="Calibri"/>
      <family val="2"/>
      <scheme val="minor"/>
    </font>
    <font>
      <sz val="10"/>
      <name val="Arial"/>
      <family val="2"/>
    </font>
    <font>
      <sz val="10"/>
      <name val="Arial"/>
      <family val="2"/>
    </font>
    <font>
      <sz val="8"/>
      <name val="Arial"/>
      <family val="2"/>
    </font>
    <font>
      <sz val="11"/>
      <color theme="1"/>
      <name val="Calibri"/>
      <family val="2"/>
      <scheme val="minor"/>
    </font>
    <font>
      <sz val="9"/>
      <color theme="1"/>
      <name val="Arial"/>
      <family val="2"/>
    </font>
    <font>
      <sz val="10"/>
      <name val="MS Sans Serif"/>
      <family val="2"/>
    </font>
    <font>
      <b/>
      <sz val="9"/>
      <color theme="0"/>
      <name val="Arial"/>
      <family val="2"/>
    </font>
    <font>
      <b/>
      <sz val="12"/>
      <color theme="1"/>
      <name val="Arial"/>
      <family val="2"/>
    </font>
    <font>
      <sz val="12"/>
      <name val="Arial"/>
      <family val="2"/>
    </font>
    <font>
      <b/>
      <sz val="12"/>
      <name val="Arial"/>
      <family val="2"/>
    </font>
    <font>
      <sz val="10"/>
      <color theme="1"/>
      <name val="Arial"/>
      <family val="2"/>
    </font>
    <font>
      <b/>
      <sz val="10"/>
      <color theme="1"/>
      <name val="Arial"/>
      <family val="2"/>
    </font>
    <font>
      <sz val="12"/>
      <color theme="0"/>
      <name val="Arial"/>
      <family val="2"/>
    </font>
    <font>
      <b/>
      <sz val="10"/>
      <name val="Arial"/>
      <family val="2"/>
    </font>
    <font>
      <b/>
      <sz val="14"/>
      <color theme="0"/>
      <name val="Arial"/>
      <family val="2"/>
    </font>
    <font>
      <sz val="11"/>
      <color theme="1"/>
      <name val="Arial"/>
      <family val="2"/>
    </font>
    <font>
      <sz val="9"/>
      <color theme="0"/>
      <name val="Arial"/>
      <family val="2"/>
    </font>
    <font>
      <b/>
      <sz val="14"/>
      <name val="Arial"/>
      <family val="2"/>
    </font>
    <font>
      <sz val="11"/>
      <name val="Calibri"/>
      <family val="2"/>
      <scheme val="minor"/>
    </font>
    <font>
      <sz val="9"/>
      <name val="Arial"/>
      <family val="2"/>
    </font>
    <font>
      <sz val="9"/>
      <color rgb="FFFF0000"/>
      <name val="Arial"/>
      <family val="2"/>
    </font>
    <font>
      <sz val="11"/>
      <color indexed="8"/>
      <name val="Calibri"/>
      <family val="2"/>
    </font>
    <font>
      <sz val="10"/>
      <name val="Helv"/>
      <family val="2"/>
    </font>
    <font>
      <sz val="12"/>
      <color theme="1"/>
      <name val="Calibri"/>
      <family val="2"/>
      <scheme val="minor"/>
    </font>
    <font>
      <sz val="9"/>
      <color rgb="FF00B050"/>
      <name val="Arial"/>
      <family val="2"/>
    </font>
    <font>
      <sz val="9"/>
      <color rgb="FF0070C0"/>
      <name val="Arial"/>
      <family val="2"/>
    </font>
    <font>
      <sz val="11"/>
      <name val="ＭＳ Ｐゴシック"/>
      <family val="3"/>
      <charset val="128"/>
    </font>
    <font>
      <u/>
      <sz val="11"/>
      <color theme="10"/>
      <name val="Calibri"/>
      <family val="2"/>
    </font>
    <font>
      <sz val="10"/>
      <color rgb="FF000000"/>
      <name val="Times New Roman"/>
      <family val="1"/>
    </font>
  </fonts>
  <fills count="7">
    <fill>
      <patternFill patternType="none"/>
    </fill>
    <fill>
      <patternFill patternType="gray125"/>
    </fill>
    <fill>
      <patternFill patternType="solid">
        <fgColor theme="0"/>
        <bgColor indexed="64"/>
      </patternFill>
    </fill>
    <fill>
      <patternFill patternType="solid">
        <fgColor rgb="FF002266"/>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CC"/>
        <bgColor indexed="64"/>
      </patternFill>
    </fill>
  </fills>
  <borders count="3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auto="1"/>
      </right>
      <top/>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34">
    <xf numFmtId="0" fontId="0" fillId="0" borderId="0"/>
    <xf numFmtId="0" fontId="2" fillId="0" borderId="0"/>
    <xf numFmtId="0" fontId="3" fillId="0" borderId="0"/>
    <xf numFmtId="0" fontId="1" fillId="0" borderId="0"/>
    <xf numFmtId="9" fontId="4" fillId="0" borderId="0" applyFont="0" applyFill="0" applyBorder="0" applyAlignment="0" applyProtection="0"/>
    <xf numFmtId="0" fontId="1" fillId="0" borderId="0"/>
    <xf numFmtId="0" fontId="1" fillId="0" borderId="0"/>
    <xf numFmtId="0" fontId="6"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6" fillId="0" borderId="0"/>
    <xf numFmtId="44" fontId="22" fillId="0" borderId="0" applyFont="0" applyFill="0" applyBorder="0" applyAlignment="0" applyProtection="0"/>
    <xf numFmtId="9" fontId="22" fillId="0" borderId="0" applyFont="0" applyFill="0" applyBorder="0" applyAlignment="0" applyProtection="0"/>
    <xf numFmtId="0" fontId="23" fillId="0" borderId="0"/>
    <xf numFmtId="0" fontId="4" fillId="0" borderId="0"/>
    <xf numFmtId="44" fontId="6" fillId="0" borderId="0" applyFont="0" applyFill="0" applyBorder="0" applyAlignment="0" applyProtection="0"/>
    <xf numFmtId="0" fontId="6" fillId="0" borderId="0"/>
    <xf numFmtId="44" fontId="4" fillId="0" borderId="0" applyFont="0" applyFill="0" applyBorder="0" applyAlignment="0" applyProtection="0"/>
    <xf numFmtId="44" fontId="6" fillId="0" borderId="0" applyFont="0" applyFill="0" applyBorder="0" applyAlignment="0" applyProtection="0"/>
    <xf numFmtId="0" fontId="4" fillId="0" borderId="0"/>
    <xf numFmtId="44" fontId="24" fillId="0" borderId="0" applyFont="0" applyFill="0" applyBorder="0" applyAlignment="0" applyProtection="0"/>
    <xf numFmtId="44" fontId="22" fillId="0" borderId="0" applyFont="0" applyFill="0" applyBorder="0" applyAlignment="0" applyProtection="0"/>
    <xf numFmtId="0" fontId="6"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4" fontId="6" fillId="0" borderId="0" applyFont="0" applyFill="0" applyBorder="0" applyAlignment="0" applyProtection="0"/>
    <xf numFmtId="0" fontId="1" fillId="0" borderId="0"/>
    <xf numFmtId="9" fontId="27" fillId="0" borderId="0" applyFont="0" applyFill="0" applyBorder="0" applyAlignment="0" applyProtection="0">
      <alignment vertical="center"/>
    </xf>
    <xf numFmtId="0" fontId="1" fillId="0" borderId="0"/>
    <xf numFmtId="0" fontId="28" fillId="0" borderId="0" applyNumberFormat="0" applyFill="0" applyBorder="0" applyAlignment="0" applyProtection="0">
      <alignment vertical="top"/>
      <protection locked="0"/>
    </xf>
    <xf numFmtId="0" fontId="29" fillId="0" borderId="0"/>
    <xf numFmtId="44" fontId="4" fillId="0" borderId="0" applyFont="0" applyFill="0" applyBorder="0" applyAlignment="0" applyProtection="0"/>
  </cellStyleXfs>
  <cellXfs count="108">
    <xf numFmtId="0" fontId="0" fillId="0" borderId="0" xfId="0"/>
    <xf numFmtId="0" fontId="5" fillId="0" borderId="0" xfId="0" applyFont="1" applyProtection="1"/>
    <xf numFmtId="0" fontId="5" fillId="0" borderId="0" xfId="0" applyFont="1" applyFill="1" applyProtection="1">
      <protection locked="0"/>
    </xf>
    <xf numFmtId="0" fontId="9" fillId="0" borderId="0" xfId="0" applyFont="1" applyFill="1" applyBorder="1" applyAlignment="1" applyProtection="1">
      <alignment vertical="center" wrapText="1"/>
      <protection hidden="1"/>
    </xf>
    <xf numFmtId="0" fontId="10" fillId="2" borderId="0" xfId="0" applyFont="1" applyFill="1" applyBorder="1" applyAlignment="1" applyProtection="1">
      <alignment horizontal="center" vertical="center" wrapText="1"/>
      <protection hidden="1"/>
    </xf>
    <xf numFmtId="10" fontId="10" fillId="2" borderId="0" xfId="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wrapText="1"/>
      <protection hidden="1"/>
    </xf>
    <xf numFmtId="0" fontId="16" fillId="0" borderId="0" xfId="0" applyFont="1" applyProtection="1"/>
    <xf numFmtId="0" fontId="5" fillId="0" borderId="0" xfId="0" applyFont="1" applyFill="1" applyAlignment="1" applyProtection="1">
      <alignment horizontal="center"/>
      <protection locked="0"/>
    </xf>
    <xf numFmtId="0" fontId="0" fillId="0" borderId="0" xfId="0" applyBorder="1"/>
    <xf numFmtId="0" fontId="0" fillId="0" borderId="15" xfId="0" applyBorder="1"/>
    <xf numFmtId="0" fontId="0" fillId="0" borderId="6" xfId="0" applyBorder="1"/>
    <xf numFmtId="0" fontId="11" fillId="0" borderId="0" xfId="0" applyFont="1" applyProtection="1">
      <protection hidden="1"/>
    </xf>
    <xf numFmtId="0" fontId="0" fillId="0" borderId="0" xfId="0" applyProtection="1">
      <protection hidden="1"/>
    </xf>
    <xf numFmtId="0" fontId="15" fillId="0" borderId="0" xfId="0" applyFont="1" applyFill="1" applyBorder="1" applyAlignment="1" applyProtection="1">
      <alignment horizontal="center"/>
      <protection hidden="1"/>
    </xf>
    <xf numFmtId="0" fontId="0" fillId="0" borderId="0" xfId="0" applyFill="1" applyBorder="1" applyProtection="1">
      <protection hidden="1"/>
    </xf>
    <xf numFmtId="0" fontId="0" fillId="0" borderId="0" xfId="0" applyFill="1" applyProtection="1">
      <protection hidden="1"/>
    </xf>
    <xf numFmtId="0" fontId="18" fillId="0" borderId="0" xfId="0" applyFont="1" applyFill="1" applyBorder="1" applyAlignment="1" applyProtection="1">
      <alignment horizontal="center"/>
      <protection hidden="1"/>
    </xf>
    <xf numFmtId="0" fontId="19" fillId="0" borderId="0" xfId="0" applyFont="1" applyFill="1" applyBorder="1" applyProtection="1">
      <protection hidden="1"/>
    </xf>
    <xf numFmtId="0" fontId="19" fillId="0" borderId="0" xfId="0" applyFont="1" applyFill="1" applyProtection="1">
      <protection hidden="1"/>
    </xf>
    <xf numFmtId="0" fontId="7" fillId="3" borderId="12" xfId="0" applyFont="1" applyFill="1" applyBorder="1" applyAlignment="1" applyProtection="1">
      <alignment horizontal="center" wrapText="1"/>
      <protection hidden="1"/>
    </xf>
    <xf numFmtId="0" fontId="7" fillId="0" borderId="0" xfId="0" applyFont="1" applyFill="1" applyBorder="1" applyAlignment="1" applyProtection="1">
      <alignment horizontal="center" wrapText="1"/>
      <protection hidden="1"/>
    </xf>
    <xf numFmtId="49" fontId="5" fillId="0" borderId="0" xfId="0" applyNumberFormat="1" applyFont="1" applyFill="1" applyBorder="1" applyProtection="1">
      <protection hidden="1"/>
    </xf>
    <xf numFmtId="0" fontId="0" fillId="0" borderId="0" xfId="0" applyAlignment="1" applyProtection="1">
      <alignment horizontal="center"/>
      <protection hidden="1"/>
    </xf>
    <xf numFmtId="10" fontId="0" fillId="0" borderId="0" xfId="4" applyNumberFormat="1" applyFont="1" applyProtection="1">
      <protection hidden="1"/>
    </xf>
    <xf numFmtId="0" fontId="5" fillId="0" borderId="0" xfId="0" applyFont="1" applyProtection="1">
      <protection hidden="1"/>
    </xf>
    <xf numFmtId="0" fontId="12" fillId="0" borderId="0" xfId="0" applyFont="1" applyFill="1" applyBorder="1" applyAlignment="1" applyProtection="1">
      <alignment horizontal="center" vertical="center"/>
      <protection hidden="1"/>
    </xf>
    <xf numFmtId="0" fontId="5" fillId="0" borderId="0" xfId="0" applyFont="1" applyFill="1" applyProtection="1">
      <protection hidden="1"/>
    </xf>
    <xf numFmtId="14" fontId="8" fillId="0" borderId="0" xfId="0" applyNumberFormat="1" applyFont="1" applyFill="1" applyBorder="1" applyAlignment="1" applyProtection="1">
      <alignment horizontal="center"/>
      <protection hidden="1"/>
    </xf>
    <xf numFmtId="0" fontId="5" fillId="0" borderId="0" xfId="0" applyFont="1" applyFill="1" applyAlignment="1" applyProtection="1">
      <alignment horizontal="center"/>
      <protection hidden="1"/>
    </xf>
    <xf numFmtId="10" fontId="5" fillId="0" borderId="0" xfId="4" applyNumberFormat="1" applyFont="1" applyFill="1" applyAlignment="1" applyProtection="1">
      <alignment horizontal="center"/>
      <protection hidden="1"/>
    </xf>
    <xf numFmtId="0" fontId="7" fillId="3" borderId="7" xfId="0" applyFont="1" applyFill="1" applyBorder="1" applyAlignment="1" applyProtection="1">
      <alignment horizontal="center" wrapText="1"/>
      <protection hidden="1"/>
    </xf>
    <xf numFmtId="43" fontId="7" fillId="3" borderId="12" xfId="9" applyFont="1" applyFill="1" applyBorder="1" applyAlignment="1" applyProtection="1">
      <alignment horizontal="center" wrapText="1"/>
      <protection hidden="1"/>
    </xf>
    <xf numFmtId="43" fontId="7" fillId="3" borderId="7" xfId="9" applyFont="1" applyFill="1" applyBorder="1" applyAlignment="1" applyProtection="1">
      <alignment horizontal="center" wrapText="1"/>
      <protection hidden="1"/>
    </xf>
    <xf numFmtId="0" fontId="7" fillId="3" borderId="25" xfId="0" applyFont="1" applyFill="1" applyBorder="1" applyAlignment="1" applyProtection="1">
      <alignment horizontal="center" wrapText="1"/>
      <protection hidden="1"/>
    </xf>
    <xf numFmtId="0" fontId="5" fillId="4" borderId="26" xfId="0" applyFont="1" applyFill="1" applyBorder="1" applyAlignment="1" applyProtection="1">
      <alignment horizontal="center"/>
      <protection hidden="1"/>
    </xf>
    <xf numFmtId="0" fontId="7" fillId="3" borderId="27" xfId="0" applyFont="1" applyFill="1" applyBorder="1" applyAlignment="1" applyProtection="1">
      <alignment horizontal="center" wrapText="1"/>
      <protection hidden="1"/>
    </xf>
    <xf numFmtId="10" fontId="7" fillId="3" borderId="28" xfId="4" applyNumberFormat="1" applyFont="1" applyFill="1" applyBorder="1" applyAlignment="1" applyProtection="1">
      <alignment horizontal="center" wrapText="1"/>
      <protection hidden="1"/>
    </xf>
    <xf numFmtId="49" fontId="5" fillId="0" borderId="1" xfId="0" applyNumberFormat="1" applyFont="1" applyFill="1" applyBorder="1" applyAlignment="1" applyProtection="1">
      <alignment wrapText="1"/>
      <protection locked="0"/>
    </xf>
    <xf numFmtId="10" fontId="5" fillId="0" borderId="11" xfId="4" applyNumberFormat="1" applyFont="1" applyFill="1" applyBorder="1" applyProtection="1">
      <protection locked="0"/>
    </xf>
    <xf numFmtId="49" fontId="5" fillId="0" borderId="8" xfId="0" applyNumberFormat="1" applyFont="1" applyFill="1" applyBorder="1" applyAlignment="1" applyProtection="1">
      <alignment wrapText="1"/>
      <protection locked="0"/>
    </xf>
    <xf numFmtId="10" fontId="5" fillId="0" borderId="5" xfId="4" applyNumberFormat="1" applyFont="1" applyFill="1" applyBorder="1" applyProtection="1">
      <protection locked="0"/>
    </xf>
    <xf numFmtId="14" fontId="14" fillId="6" borderId="5" xfId="0" applyNumberFormat="1" applyFont="1" applyFill="1" applyBorder="1" applyAlignment="1" applyProtection="1">
      <alignment horizontal="center" vertical="center" wrapText="1"/>
      <protection hidden="1"/>
    </xf>
    <xf numFmtId="14" fontId="14" fillId="6" borderId="4" xfId="0" applyNumberFormat="1" applyFont="1" applyFill="1" applyBorder="1" applyAlignment="1" applyProtection="1">
      <alignment horizontal="center" vertical="center" wrapText="1"/>
      <protection hidden="1"/>
    </xf>
    <xf numFmtId="14" fontId="14" fillId="6" borderId="11" xfId="0" applyNumberFormat="1" applyFont="1" applyFill="1" applyBorder="1" applyAlignment="1" applyProtection="1">
      <alignment horizontal="center" vertical="center" wrapText="1"/>
      <protection hidden="1"/>
    </xf>
    <xf numFmtId="10" fontId="20" fillId="0" borderId="3" xfId="4" applyNumberFormat="1" applyFont="1" applyFill="1" applyBorder="1" applyAlignment="1" applyProtection="1">
      <alignment horizontal="center" vertical="top"/>
      <protection locked="0"/>
    </xf>
    <xf numFmtId="43" fontId="20" fillId="0" borderId="3" xfId="9" applyFont="1" applyFill="1" applyBorder="1" applyAlignment="1" applyProtection="1">
      <alignment vertical="top"/>
    </xf>
    <xf numFmtId="0" fontId="5" fillId="0" borderId="0" xfId="0" applyFont="1" applyAlignment="1" applyProtection="1">
      <alignment horizontal="right" vertical="center"/>
      <protection hidden="1"/>
    </xf>
    <xf numFmtId="0" fontId="12" fillId="6" borderId="3" xfId="0" applyFont="1" applyFill="1" applyBorder="1" applyAlignment="1" applyProtection="1">
      <alignment horizontal="center" vertical="center"/>
      <protection hidden="1"/>
    </xf>
    <xf numFmtId="0" fontId="21" fillId="0" borderId="0" xfId="0" applyFont="1" applyFill="1" applyProtection="1">
      <protection hidden="1"/>
    </xf>
    <xf numFmtId="0" fontId="21" fillId="0" borderId="0" xfId="0" applyFont="1" applyProtection="1">
      <protection hidden="1"/>
    </xf>
    <xf numFmtId="0" fontId="25" fillId="0" borderId="0" xfId="0" applyFont="1" applyProtection="1"/>
    <xf numFmtId="14" fontId="8" fillId="0" borderId="0" xfId="0" applyNumberFormat="1" applyFont="1" applyFill="1" applyBorder="1" applyAlignment="1" applyProtection="1">
      <alignment horizontal="center" wrapText="1"/>
      <protection hidden="1"/>
    </xf>
    <xf numFmtId="0" fontId="5" fillId="0" borderId="0" xfId="0" applyFont="1" applyFill="1" applyAlignment="1" applyProtection="1">
      <alignment wrapText="1"/>
      <protection locked="0"/>
    </xf>
    <xf numFmtId="0" fontId="20" fillId="0" borderId="3" xfId="0" applyFont="1" applyFill="1" applyBorder="1" applyAlignment="1" applyProtection="1">
      <alignment horizontal="left" vertical="top" wrapText="1"/>
      <protection locked="0"/>
    </xf>
    <xf numFmtId="49" fontId="20" fillId="0" borderId="3" xfId="0" applyNumberFormat="1" applyFont="1" applyFill="1" applyBorder="1" applyAlignment="1" applyProtection="1">
      <alignment horizontal="center" vertical="top" wrapText="1"/>
      <protection locked="0"/>
    </xf>
    <xf numFmtId="0" fontId="20" fillId="0" borderId="3" xfId="0" applyNumberFormat="1" applyFont="1" applyFill="1" applyBorder="1" applyAlignment="1" applyProtection="1">
      <alignment horizontal="center" vertical="top"/>
      <protection locked="0"/>
    </xf>
    <xf numFmtId="49" fontId="20" fillId="0" borderId="3" xfId="0" applyNumberFormat="1" applyFont="1" applyFill="1" applyBorder="1" applyAlignment="1" applyProtection="1">
      <alignment horizontal="center" vertical="top"/>
      <protection locked="0"/>
    </xf>
    <xf numFmtId="10" fontId="5" fillId="0" borderId="0" xfId="4" applyNumberFormat="1" applyFont="1" applyFill="1" applyAlignment="1" applyProtection="1">
      <alignment horizontal="center" vertical="top"/>
      <protection locked="0"/>
    </xf>
    <xf numFmtId="10" fontId="5" fillId="0" borderId="0" xfId="4" applyNumberFormat="1" applyFont="1" applyFill="1" applyAlignment="1" applyProtection="1">
      <alignment vertical="top"/>
      <protection locked="0"/>
    </xf>
    <xf numFmtId="43" fontId="5" fillId="0" borderId="0" xfId="9" applyFont="1" applyFill="1" applyAlignment="1" applyProtection="1">
      <alignment vertical="top"/>
      <protection locked="0"/>
    </xf>
    <xf numFmtId="0" fontId="20" fillId="2" borderId="3" xfId="0" applyFont="1" applyFill="1" applyBorder="1" applyAlignment="1" applyProtection="1">
      <alignment horizontal="left" vertical="top"/>
      <protection locked="0"/>
    </xf>
    <xf numFmtId="0" fontId="5" fillId="0" borderId="0" xfId="0" applyFont="1" applyFill="1" applyAlignment="1" applyProtection="1">
      <alignment horizontal="left"/>
      <protection locked="0"/>
    </xf>
    <xf numFmtId="44" fontId="20" fillId="0" borderId="3" xfId="10" applyFont="1" applyFill="1" applyBorder="1" applyAlignment="1" applyProtection="1">
      <alignment vertical="top"/>
    </xf>
    <xf numFmtId="44" fontId="5" fillId="0" borderId="0" xfId="10" applyFont="1" applyFill="1" applyAlignment="1" applyProtection="1">
      <alignment vertical="top"/>
      <protection locked="0"/>
    </xf>
    <xf numFmtId="10" fontId="20" fillId="0" borderId="3" xfId="4" applyNumberFormat="1" applyFont="1" applyFill="1" applyBorder="1" applyAlignment="1" applyProtection="1">
      <alignment horizontal="center" vertical="top"/>
      <protection hidden="1"/>
    </xf>
    <xf numFmtId="44" fontId="20" fillId="0" borderId="3" xfId="10" applyFont="1" applyBorder="1" applyAlignment="1">
      <alignment horizontal="center" vertical="top"/>
    </xf>
    <xf numFmtId="44" fontId="5" fillId="0" borderId="0" xfId="10" applyFont="1" applyFill="1" applyProtection="1">
      <protection locked="0"/>
    </xf>
    <xf numFmtId="0" fontId="17" fillId="3" borderId="7" xfId="0" applyFont="1" applyFill="1" applyBorder="1" applyAlignment="1" applyProtection="1">
      <alignment horizontal="center" wrapText="1"/>
      <protection hidden="1"/>
    </xf>
    <xf numFmtId="10" fontId="25" fillId="0" borderId="3" xfId="4" applyNumberFormat="1" applyFont="1" applyFill="1" applyBorder="1" applyAlignment="1" applyProtection="1">
      <alignment vertical="top"/>
      <protection locked="0"/>
    </xf>
    <xf numFmtId="10" fontId="25" fillId="0" borderId="3" xfId="4" applyNumberFormat="1" applyFont="1" applyFill="1" applyBorder="1" applyAlignment="1" applyProtection="1">
      <alignment horizontal="center" vertical="top"/>
      <protection locked="0"/>
    </xf>
    <xf numFmtId="43" fontId="25" fillId="0" borderId="3" xfId="9" applyFont="1" applyFill="1" applyBorder="1" applyAlignment="1" applyProtection="1">
      <alignment vertical="top"/>
      <protection locked="0"/>
    </xf>
    <xf numFmtId="43" fontId="25" fillId="0" borderId="3" xfId="9" applyFont="1" applyFill="1" applyBorder="1" applyAlignment="1" applyProtection="1">
      <alignment vertical="top"/>
    </xf>
    <xf numFmtId="0" fontId="26" fillId="0" borderId="0" xfId="0" applyFont="1" applyProtection="1"/>
    <xf numFmtId="10" fontId="26" fillId="0" borderId="3" xfId="4" applyNumberFormat="1" applyFont="1" applyFill="1" applyBorder="1" applyAlignment="1" applyProtection="1">
      <alignment horizontal="center" vertical="top"/>
      <protection locked="0"/>
    </xf>
    <xf numFmtId="43" fontId="26" fillId="0" borderId="3" xfId="9" applyFont="1" applyFill="1" applyBorder="1" applyAlignment="1" applyProtection="1">
      <alignment vertical="top"/>
    </xf>
    <xf numFmtId="1" fontId="5" fillId="4" borderId="3" xfId="0" applyNumberFormat="1" applyFont="1" applyFill="1" applyBorder="1" applyAlignment="1" applyProtection="1">
      <alignment horizontal="center" vertical="top"/>
      <protection locked="0"/>
    </xf>
    <xf numFmtId="0" fontId="15" fillId="5" borderId="16" xfId="0" applyFont="1" applyFill="1" applyBorder="1" applyAlignment="1" applyProtection="1">
      <alignment horizontal="center"/>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15" fillId="5" borderId="14" xfId="0" applyFont="1" applyFill="1" applyBorder="1" applyAlignment="1" applyProtection="1">
      <alignment horizontal="center"/>
    </xf>
    <xf numFmtId="0" fontId="18" fillId="4" borderId="13" xfId="0" applyFont="1" applyFill="1" applyBorder="1" applyAlignment="1" applyProtection="1">
      <alignment horizontal="center" vertical="center"/>
      <protection hidden="1"/>
    </xf>
    <xf numFmtId="0" fontId="18" fillId="4" borderId="18" xfId="0" applyFont="1" applyFill="1" applyBorder="1" applyAlignment="1" applyProtection="1">
      <alignment horizontal="center" vertical="center"/>
      <protection hidden="1"/>
    </xf>
    <xf numFmtId="0" fontId="12" fillId="6" borderId="29" xfId="0" applyFont="1" applyFill="1" applyBorder="1" applyAlignment="1" applyProtection="1">
      <alignment horizontal="center" vertical="center"/>
      <protection hidden="1"/>
    </xf>
    <xf numFmtId="0" fontId="12" fillId="6" borderId="30" xfId="0" applyFont="1" applyFill="1" applyBorder="1" applyAlignment="1" applyProtection="1">
      <alignment horizontal="center" vertical="center"/>
      <protection hidden="1"/>
    </xf>
    <xf numFmtId="0" fontId="12" fillId="6" borderId="31" xfId="0" applyFont="1" applyFill="1" applyBorder="1" applyAlignment="1" applyProtection="1">
      <alignment horizontal="center" vertical="center"/>
      <protection hidden="1"/>
    </xf>
    <xf numFmtId="0" fontId="12" fillId="6" borderId="26" xfId="0" applyFont="1" applyFill="1" applyBorder="1" applyAlignment="1" applyProtection="1">
      <alignment horizontal="center" vertical="center"/>
      <protection hidden="1"/>
    </xf>
    <xf numFmtId="0" fontId="12" fillId="6" borderId="19" xfId="0" applyFont="1" applyFill="1" applyBorder="1" applyAlignment="1" applyProtection="1">
      <alignment horizontal="center" vertical="center"/>
      <protection hidden="1"/>
    </xf>
    <xf numFmtId="0" fontId="12" fillId="6" borderId="21" xfId="0" applyFont="1" applyFill="1" applyBorder="1" applyAlignment="1" applyProtection="1">
      <alignment horizontal="center" vertical="center"/>
      <protection hidden="1"/>
    </xf>
    <xf numFmtId="0" fontId="1" fillId="2" borderId="10" xfId="0" applyFont="1" applyFill="1" applyBorder="1" applyAlignment="1" applyProtection="1">
      <alignment horizontal="right" vertical="center" wrapText="1"/>
      <protection hidden="1"/>
    </xf>
    <xf numFmtId="0" fontId="1" fillId="2" borderId="2" xfId="0" applyFont="1" applyFill="1" applyBorder="1" applyAlignment="1" applyProtection="1">
      <alignment horizontal="right" vertical="center" wrapText="1"/>
      <protection hidden="1"/>
    </xf>
    <xf numFmtId="0" fontId="11" fillId="2" borderId="1" xfId="0" applyFont="1" applyFill="1" applyBorder="1" applyAlignment="1" applyProtection="1">
      <alignment horizontal="right" vertical="center"/>
      <protection hidden="1"/>
    </xf>
    <xf numFmtId="0" fontId="11" fillId="2" borderId="3" xfId="0" applyFont="1" applyFill="1" applyBorder="1" applyAlignment="1" applyProtection="1">
      <alignment horizontal="right" vertical="center"/>
      <protection hidden="1"/>
    </xf>
    <xf numFmtId="0" fontId="11" fillId="2" borderId="8" xfId="0" applyFont="1" applyFill="1" applyBorder="1" applyAlignment="1" applyProtection="1">
      <alignment horizontal="right" vertical="center"/>
      <protection hidden="1"/>
    </xf>
    <xf numFmtId="0" fontId="11" fillId="2" borderId="9" xfId="0" applyFont="1" applyFill="1" applyBorder="1" applyAlignment="1" applyProtection="1">
      <alignment horizontal="right" vertical="center"/>
      <protection hidden="1"/>
    </xf>
    <xf numFmtId="14" fontId="12" fillId="6" borderId="22" xfId="0" applyNumberFormat="1" applyFont="1" applyFill="1" applyBorder="1" applyAlignment="1" applyProtection="1">
      <alignment horizontal="center" vertical="center"/>
      <protection hidden="1"/>
    </xf>
    <xf numFmtId="14" fontId="12" fillId="6" borderId="23" xfId="0" applyNumberFormat="1" applyFont="1" applyFill="1" applyBorder="1" applyAlignment="1" applyProtection="1">
      <alignment horizontal="center" vertical="center"/>
      <protection hidden="1"/>
    </xf>
    <xf numFmtId="14" fontId="12" fillId="6" borderId="24" xfId="0" applyNumberFormat="1" applyFont="1" applyFill="1" applyBorder="1" applyAlignment="1" applyProtection="1">
      <alignment horizontal="center" vertical="center"/>
      <protection hidden="1"/>
    </xf>
    <xf numFmtId="0" fontId="1" fillId="0" borderId="36" xfId="0" applyFont="1" applyFill="1" applyBorder="1" applyAlignment="1" applyProtection="1">
      <alignment horizontal="right" vertical="center" wrapText="1"/>
      <protection hidden="1"/>
    </xf>
    <xf numFmtId="0" fontId="1" fillId="0" borderId="32" xfId="0" applyFont="1" applyFill="1" applyBorder="1" applyAlignment="1" applyProtection="1">
      <alignment horizontal="right" vertical="center" wrapText="1"/>
      <protection hidden="1"/>
    </xf>
    <xf numFmtId="0" fontId="1" fillId="0" borderId="20" xfId="0" applyFont="1" applyFill="1" applyBorder="1" applyAlignment="1" applyProtection="1">
      <alignment horizontal="right" vertical="center"/>
      <protection hidden="1"/>
    </xf>
    <xf numFmtId="0" fontId="1" fillId="0" borderId="33" xfId="0" applyFont="1" applyFill="1" applyBorder="1" applyAlignment="1" applyProtection="1">
      <alignment horizontal="right" vertical="center"/>
      <protection hidden="1"/>
    </xf>
    <xf numFmtId="0" fontId="1" fillId="0" borderId="35" xfId="0" applyFont="1" applyFill="1" applyBorder="1" applyAlignment="1" applyProtection="1">
      <alignment horizontal="right" vertical="center"/>
      <protection hidden="1"/>
    </xf>
    <xf numFmtId="0" fontId="1" fillId="0" borderId="34" xfId="0" applyFont="1" applyFill="1" applyBorder="1" applyAlignment="1" applyProtection="1">
      <alignment horizontal="right" vertical="center"/>
      <protection hidden="1"/>
    </xf>
  </cellXfs>
  <cellStyles count="34">
    <cellStyle name="Comma" xfId="9" builtinId="3"/>
    <cellStyle name="Currency" xfId="10" builtinId="4"/>
    <cellStyle name="Currency 10" xfId="16" xr:uid="{00000000-0005-0000-0000-000002000000}"/>
    <cellStyle name="Currency 10 2" xfId="24" xr:uid="{00000000-0005-0000-0000-000003000000}"/>
    <cellStyle name="Currency 10 2 2" xfId="26" xr:uid="{00000000-0005-0000-0000-000004000000}"/>
    <cellStyle name="Currency 11 2" xfId="27" xr:uid="{00000000-0005-0000-0000-000005000000}"/>
    <cellStyle name="Currency 11 2 2" xfId="21" xr:uid="{00000000-0005-0000-0000-000006000000}"/>
    <cellStyle name="Currency 13" xfId="18" xr:uid="{00000000-0005-0000-0000-000007000000}"/>
    <cellStyle name="Currency 16" xfId="19" xr:uid="{00000000-0005-0000-0000-000008000000}"/>
    <cellStyle name="Currency 3 2 2 2 2" xfId="33" xr:uid="{00000000-0005-0000-0000-000009000000}"/>
    <cellStyle name="Currency 5 7" xfId="22" xr:uid="{00000000-0005-0000-0000-00000A000000}"/>
    <cellStyle name="Currency 7 6" xfId="12" xr:uid="{00000000-0005-0000-0000-00000B000000}"/>
    <cellStyle name="Hyperlink 2" xfId="31" xr:uid="{00000000-0005-0000-0000-00000C000000}"/>
    <cellStyle name="Normal" xfId="0" builtinId="0"/>
    <cellStyle name="Normal 10" xfId="7" xr:uid="{00000000-0005-0000-0000-00000E000000}"/>
    <cellStyle name="Normal 10 10" xfId="20" xr:uid="{00000000-0005-0000-0000-00000F000000}"/>
    <cellStyle name="Normal 10 7_Product template" xfId="11" xr:uid="{00000000-0005-0000-0000-000010000000}"/>
    <cellStyle name="Normal 12" xfId="17" xr:uid="{00000000-0005-0000-0000-000011000000}"/>
    <cellStyle name="Normal 13 3" xfId="15" xr:uid="{00000000-0005-0000-0000-000012000000}"/>
    <cellStyle name="Normal 13 3 3" xfId="25" xr:uid="{00000000-0005-0000-0000-000013000000}"/>
    <cellStyle name="Normal 16" xfId="28" xr:uid="{00000000-0005-0000-0000-000014000000}"/>
    <cellStyle name="Normal 2" xfId="1" xr:uid="{00000000-0005-0000-0000-000015000000}"/>
    <cellStyle name="Normal 2 2" xfId="2" xr:uid="{00000000-0005-0000-0000-000016000000}"/>
    <cellStyle name="Normal 2 3" xfId="5" xr:uid="{00000000-0005-0000-0000-000017000000}"/>
    <cellStyle name="Normal 2 4" xfId="6" xr:uid="{00000000-0005-0000-0000-000018000000}"/>
    <cellStyle name="Normal 3" xfId="3" xr:uid="{00000000-0005-0000-0000-000019000000}"/>
    <cellStyle name="Normal 37" xfId="23" xr:uid="{00000000-0005-0000-0000-00001A000000}"/>
    <cellStyle name="Normal 4" xfId="32" xr:uid="{00000000-0005-0000-0000-00001B000000}"/>
    <cellStyle name="Normal 4 2" xfId="8" xr:uid="{00000000-0005-0000-0000-00001C000000}"/>
    <cellStyle name="Normal 4 2 2" xfId="30" xr:uid="{00000000-0005-0000-0000-00001D000000}"/>
    <cellStyle name="Percent" xfId="4" builtinId="5"/>
    <cellStyle name="Percent 2" xfId="29" xr:uid="{00000000-0005-0000-0000-00001F000000}"/>
    <cellStyle name="Percent 6 3" xfId="13" xr:uid="{00000000-0005-0000-0000-000020000000}"/>
    <cellStyle name="Style 1" xfId="14" xr:uid="{00000000-0005-0000-0000-000021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FF"/>
      <color rgb="FFFFFFCC"/>
      <color rgb="FFFFFF99"/>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175260</xdr:rowOff>
    </xdr:from>
    <xdr:to>
      <xdr:col>10</xdr:col>
      <xdr:colOff>598439</xdr:colOff>
      <xdr:row>51</xdr:row>
      <xdr:rowOff>22860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175260"/>
          <a:ext cx="6663959" cy="922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52"/>
  <sheetViews>
    <sheetView showGridLines="0" workbookViewId="0">
      <selection sqref="A1:XFD1"/>
    </sheetView>
  </sheetViews>
  <sheetFormatPr defaultRowHeight="14.4"/>
  <cols>
    <col min="11" max="11" width="32.5546875" customWidth="1"/>
  </cols>
  <sheetData>
    <row r="1" spans="1:11" s="7" customFormat="1" ht="18" customHeight="1" thickBot="1">
      <c r="A1" s="84" t="str">
        <f ca="1">MID(CELL("filename",A1),FIND("]",CELL("filename",A1))+1,30)</f>
        <v>Instructions (2)</v>
      </c>
      <c r="B1" s="77"/>
      <c r="C1" s="77"/>
      <c r="D1" s="77"/>
      <c r="E1" s="77"/>
      <c r="F1" s="77"/>
      <c r="G1" s="77"/>
      <c r="H1" s="77"/>
      <c r="I1" s="77"/>
      <c r="J1" s="77"/>
      <c r="K1" s="77"/>
    </row>
    <row r="2" spans="1:11">
      <c r="A2" s="78"/>
      <c r="B2" s="79"/>
      <c r="C2" s="79"/>
      <c r="D2" s="79"/>
      <c r="E2" s="79"/>
      <c r="F2" s="79"/>
      <c r="G2" s="79"/>
      <c r="H2" s="79"/>
      <c r="I2" s="79"/>
      <c r="J2" s="79"/>
      <c r="K2" s="80"/>
    </row>
    <row r="3" spans="1:11">
      <c r="A3" s="81"/>
      <c r="B3" s="82"/>
      <c r="C3" s="82"/>
      <c r="D3" s="82"/>
      <c r="E3" s="82"/>
      <c r="F3" s="82"/>
      <c r="G3" s="82"/>
      <c r="H3" s="82"/>
      <c r="I3" s="82"/>
      <c r="J3" s="82"/>
      <c r="K3" s="83"/>
    </row>
    <row r="4" spans="1:11">
      <c r="A4" s="81"/>
      <c r="B4" s="82"/>
      <c r="C4" s="82"/>
      <c r="D4" s="82"/>
      <c r="E4" s="82"/>
      <c r="F4" s="82"/>
      <c r="G4" s="82"/>
      <c r="H4" s="82"/>
      <c r="I4" s="82"/>
      <c r="J4" s="82"/>
      <c r="K4" s="83"/>
    </row>
    <row r="5" spans="1:11">
      <c r="A5" s="81"/>
      <c r="B5" s="82"/>
      <c r="C5" s="82"/>
      <c r="D5" s="82"/>
      <c r="E5" s="82"/>
      <c r="F5" s="82"/>
      <c r="G5" s="82"/>
      <c r="H5" s="82"/>
      <c r="I5" s="82"/>
      <c r="J5" s="82"/>
      <c r="K5" s="83"/>
    </row>
    <row r="6" spans="1:11">
      <c r="A6" s="81"/>
      <c r="B6" s="82"/>
      <c r="C6" s="82"/>
      <c r="D6" s="82"/>
      <c r="E6" s="82"/>
      <c r="F6" s="82"/>
      <c r="G6" s="82"/>
      <c r="H6" s="82"/>
      <c r="I6" s="82"/>
      <c r="J6" s="82"/>
      <c r="K6" s="83"/>
    </row>
    <row r="7" spans="1:11">
      <c r="A7" s="81"/>
      <c r="B7" s="82"/>
      <c r="C7" s="82"/>
      <c r="D7" s="82"/>
      <c r="E7" s="82"/>
      <c r="F7" s="82"/>
      <c r="G7" s="82"/>
      <c r="H7" s="82"/>
      <c r="I7" s="82"/>
      <c r="J7" s="82"/>
      <c r="K7" s="83"/>
    </row>
    <row r="8" spans="1:11">
      <c r="A8" s="81"/>
      <c r="B8" s="82"/>
      <c r="C8" s="82"/>
      <c r="D8" s="82"/>
      <c r="E8" s="82"/>
      <c r="F8" s="82"/>
      <c r="G8" s="82"/>
      <c r="H8" s="82"/>
      <c r="I8" s="82"/>
      <c r="J8" s="82"/>
      <c r="K8" s="83"/>
    </row>
    <row r="9" spans="1:11">
      <c r="A9" s="81"/>
      <c r="B9" s="82"/>
      <c r="C9" s="82"/>
      <c r="D9" s="82"/>
      <c r="E9" s="82"/>
      <c r="F9" s="82"/>
      <c r="G9" s="82"/>
      <c r="H9" s="82"/>
      <c r="I9" s="82"/>
      <c r="J9" s="82"/>
      <c r="K9" s="83"/>
    </row>
    <row r="10" spans="1:11">
      <c r="A10" s="81"/>
      <c r="B10" s="82"/>
      <c r="C10" s="82"/>
      <c r="D10" s="82"/>
      <c r="E10" s="82"/>
      <c r="F10" s="82"/>
      <c r="G10" s="82"/>
      <c r="H10" s="82"/>
      <c r="I10" s="82"/>
      <c r="J10" s="82"/>
      <c r="K10" s="83"/>
    </row>
    <row r="11" spans="1:11">
      <c r="A11" s="81"/>
      <c r="B11" s="82"/>
      <c r="C11" s="82"/>
      <c r="D11" s="82"/>
      <c r="E11" s="82"/>
      <c r="F11" s="82"/>
      <c r="G11" s="82"/>
      <c r="H11" s="82"/>
      <c r="I11" s="82"/>
      <c r="J11" s="82"/>
      <c r="K11" s="83"/>
    </row>
    <row r="12" spans="1:11">
      <c r="A12" s="81"/>
      <c r="B12" s="82"/>
      <c r="C12" s="82"/>
      <c r="D12" s="82"/>
      <c r="E12" s="82"/>
      <c r="F12" s="82"/>
      <c r="G12" s="82"/>
      <c r="H12" s="82"/>
      <c r="I12" s="82"/>
      <c r="J12" s="82"/>
      <c r="K12" s="83"/>
    </row>
    <row r="13" spans="1:11">
      <c r="A13" s="81"/>
      <c r="B13" s="82"/>
      <c r="C13" s="82"/>
      <c r="D13" s="82"/>
      <c r="E13" s="82"/>
      <c r="F13" s="82"/>
      <c r="G13" s="82"/>
      <c r="H13" s="82"/>
      <c r="I13" s="82"/>
      <c r="J13" s="82"/>
      <c r="K13" s="83"/>
    </row>
    <row r="14" spans="1:11">
      <c r="A14" s="81"/>
      <c r="B14" s="82"/>
      <c r="C14" s="82"/>
      <c r="D14" s="82"/>
      <c r="E14" s="82"/>
      <c r="F14" s="82"/>
      <c r="G14" s="82"/>
      <c r="H14" s="82"/>
      <c r="I14" s="82"/>
      <c r="J14" s="82"/>
      <c r="K14" s="83"/>
    </row>
    <row r="15" spans="1:11">
      <c r="A15" s="81"/>
      <c r="B15" s="82"/>
      <c r="C15" s="82"/>
      <c r="D15" s="82"/>
      <c r="E15" s="82"/>
      <c r="F15" s="82"/>
      <c r="G15" s="82"/>
      <c r="H15" s="82"/>
      <c r="I15" s="82"/>
      <c r="J15" s="82"/>
      <c r="K15" s="83"/>
    </row>
    <row r="16" spans="1:11">
      <c r="A16" s="81"/>
      <c r="B16" s="82"/>
      <c r="C16" s="82"/>
      <c r="D16" s="82"/>
      <c r="E16" s="82"/>
      <c r="F16" s="82"/>
      <c r="G16" s="82"/>
      <c r="H16" s="82"/>
      <c r="I16" s="82"/>
      <c r="J16" s="82"/>
      <c r="K16" s="83"/>
    </row>
    <row r="17" spans="1:11">
      <c r="A17" s="81"/>
      <c r="B17" s="82"/>
      <c r="C17" s="82"/>
      <c r="D17" s="82"/>
      <c r="E17" s="82"/>
      <c r="F17" s="82"/>
      <c r="G17" s="82"/>
      <c r="H17" s="82"/>
      <c r="I17" s="82"/>
      <c r="J17" s="82"/>
      <c r="K17" s="83"/>
    </row>
    <row r="18" spans="1:11">
      <c r="A18" s="81"/>
      <c r="B18" s="82"/>
      <c r="C18" s="82"/>
      <c r="D18" s="82"/>
      <c r="E18" s="82"/>
      <c r="F18" s="82"/>
      <c r="G18" s="82"/>
      <c r="H18" s="82"/>
      <c r="I18" s="82"/>
      <c r="J18" s="82"/>
      <c r="K18" s="83"/>
    </row>
    <row r="19" spans="1:11">
      <c r="A19" s="81"/>
      <c r="B19" s="82"/>
      <c r="C19" s="82"/>
      <c r="D19" s="82"/>
      <c r="E19" s="82"/>
      <c r="F19" s="82"/>
      <c r="G19" s="82"/>
      <c r="H19" s="82"/>
      <c r="I19" s="82"/>
      <c r="J19" s="82"/>
      <c r="K19" s="83"/>
    </row>
    <row r="20" spans="1:11">
      <c r="A20" s="81"/>
      <c r="B20" s="82"/>
      <c r="C20" s="82"/>
      <c r="D20" s="82"/>
      <c r="E20" s="82"/>
      <c r="F20" s="82"/>
      <c r="G20" s="82"/>
      <c r="H20" s="82"/>
      <c r="I20" s="82"/>
      <c r="J20" s="82"/>
      <c r="K20" s="83"/>
    </row>
    <row r="21" spans="1:11">
      <c r="A21" s="81"/>
      <c r="B21" s="82"/>
      <c r="C21" s="82"/>
      <c r="D21" s="82"/>
      <c r="E21" s="82"/>
      <c r="F21" s="82"/>
      <c r="G21" s="82"/>
      <c r="H21" s="82"/>
      <c r="I21" s="82"/>
      <c r="J21" s="82"/>
      <c r="K21" s="83"/>
    </row>
    <row r="22" spans="1:11">
      <c r="A22" s="81"/>
      <c r="B22" s="82"/>
      <c r="C22" s="82"/>
      <c r="D22" s="82"/>
      <c r="E22" s="82"/>
      <c r="F22" s="82"/>
      <c r="G22" s="82"/>
      <c r="H22" s="82"/>
      <c r="I22" s="82"/>
      <c r="J22" s="82"/>
      <c r="K22" s="83"/>
    </row>
    <row r="23" spans="1:11">
      <c r="A23" s="81"/>
      <c r="B23" s="82"/>
      <c r="C23" s="82"/>
      <c r="D23" s="82"/>
      <c r="E23" s="82"/>
      <c r="F23" s="82"/>
      <c r="G23" s="82"/>
      <c r="H23" s="82"/>
      <c r="I23" s="82"/>
      <c r="J23" s="82"/>
      <c r="K23" s="83"/>
    </row>
    <row r="24" spans="1:11">
      <c r="A24" s="81"/>
      <c r="B24" s="82"/>
      <c r="C24" s="82"/>
      <c r="D24" s="82"/>
      <c r="E24" s="82"/>
      <c r="F24" s="82"/>
      <c r="G24" s="82"/>
      <c r="H24" s="82"/>
      <c r="I24" s="82"/>
      <c r="J24" s="82"/>
      <c r="K24" s="83"/>
    </row>
    <row r="25" spans="1:11">
      <c r="A25" s="81"/>
      <c r="B25" s="82"/>
      <c r="C25" s="82"/>
      <c r="D25" s="82"/>
      <c r="E25" s="82"/>
      <c r="F25" s="82"/>
      <c r="G25" s="82"/>
      <c r="H25" s="82"/>
      <c r="I25" s="82"/>
      <c r="J25" s="82"/>
      <c r="K25" s="83"/>
    </row>
    <row r="26" spans="1:11">
      <c r="A26" s="81"/>
      <c r="B26" s="82"/>
      <c r="C26" s="82"/>
      <c r="D26" s="82"/>
      <c r="E26" s="82"/>
      <c r="F26" s="82"/>
      <c r="G26" s="82"/>
      <c r="H26" s="82"/>
      <c r="I26" s="82"/>
      <c r="J26" s="82"/>
      <c r="K26" s="83"/>
    </row>
    <row r="27" spans="1:11">
      <c r="A27" s="81"/>
      <c r="B27" s="82"/>
      <c r="C27" s="82"/>
      <c r="D27" s="82"/>
      <c r="E27" s="82"/>
      <c r="F27" s="82"/>
      <c r="G27" s="82"/>
      <c r="H27" s="82"/>
      <c r="I27" s="82"/>
      <c r="J27" s="82"/>
      <c r="K27" s="83"/>
    </row>
    <row r="28" spans="1:11">
      <c r="A28" s="81"/>
      <c r="B28" s="82"/>
      <c r="C28" s="82"/>
      <c r="D28" s="82"/>
      <c r="E28" s="82"/>
      <c r="F28" s="82"/>
      <c r="G28" s="82"/>
      <c r="H28" s="82"/>
      <c r="I28" s="82"/>
      <c r="J28" s="82"/>
      <c r="K28" s="83"/>
    </row>
    <row r="29" spans="1:11">
      <c r="A29" s="81"/>
      <c r="B29" s="82"/>
      <c r="C29" s="82"/>
      <c r="D29" s="82"/>
      <c r="E29" s="82"/>
      <c r="F29" s="82"/>
      <c r="G29" s="82"/>
      <c r="H29" s="82"/>
      <c r="I29" s="82"/>
      <c r="J29" s="82"/>
      <c r="K29" s="83"/>
    </row>
    <row r="30" spans="1:11">
      <c r="A30" s="81"/>
      <c r="B30" s="82"/>
      <c r="C30" s="82"/>
      <c r="D30" s="82"/>
      <c r="E30" s="82"/>
      <c r="F30" s="82"/>
      <c r="G30" s="82"/>
      <c r="H30" s="82"/>
      <c r="I30" s="82"/>
      <c r="J30" s="82"/>
      <c r="K30" s="83"/>
    </row>
    <row r="31" spans="1:11">
      <c r="A31" s="81"/>
      <c r="B31" s="82"/>
      <c r="C31" s="82"/>
      <c r="D31" s="82"/>
      <c r="E31" s="82"/>
      <c r="F31" s="82"/>
      <c r="G31" s="82"/>
      <c r="H31" s="82"/>
      <c r="I31" s="82"/>
      <c r="J31" s="82"/>
      <c r="K31" s="83"/>
    </row>
    <row r="32" spans="1:11">
      <c r="A32" s="81"/>
      <c r="B32" s="82"/>
      <c r="C32" s="82"/>
      <c r="D32" s="82"/>
      <c r="E32" s="82"/>
      <c r="F32" s="82"/>
      <c r="G32" s="82"/>
      <c r="H32" s="82"/>
      <c r="I32" s="82"/>
      <c r="J32" s="82"/>
      <c r="K32" s="83"/>
    </row>
    <row r="33" spans="1:11">
      <c r="A33" s="81"/>
      <c r="B33" s="82"/>
      <c r="C33" s="82"/>
      <c r="D33" s="82"/>
      <c r="E33" s="82"/>
      <c r="F33" s="82"/>
      <c r="G33" s="82"/>
      <c r="H33" s="82"/>
      <c r="I33" s="82"/>
      <c r="J33" s="82"/>
      <c r="K33" s="83"/>
    </row>
    <row r="34" spans="1:11">
      <c r="A34" s="81"/>
      <c r="B34" s="82"/>
      <c r="C34" s="82"/>
      <c r="D34" s="82"/>
      <c r="E34" s="82"/>
      <c r="F34" s="82"/>
      <c r="G34" s="82"/>
      <c r="H34" s="82"/>
      <c r="I34" s="82"/>
      <c r="J34" s="82"/>
      <c r="K34" s="83"/>
    </row>
    <row r="35" spans="1:11">
      <c r="A35" s="81"/>
      <c r="B35" s="82"/>
      <c r="C35" s="82"/>
      <c r="D35" s="82"/>
      <c r="E35" s="82"/>
      <c r="F35" s="82"/>
      <c r="G35" s="82"/>
      <c r="H35" s="82"/>
      <c r="I35" s="82"/>
      <c r="J35" s="82"/>
      <c r="K35" s="83"/>
    </row>
    <row r="36" spans="1:11">
      <c r="A36" s="81"/>
      <c r="B36" s="82"/>
      <c r="C36" s="82"/>
      <c r="D36" s="82"/>
      <c r="E36" s="82"/>
      <c r="F36" s="82"/>
      <c r="G36" s="82"/>
      <c r="H36" s="82"/>
      <c r="I36" s="82"/>
      <c r="J36" s="82"/>
      <c r="K36" s="83"/>
    </row>
    <row r="37" spans="1:11">
      <c r="A37" s="81"/>
      <c r="B37" s="82"/>
      <c r="C37" s="82"/>
      <c r="D37" s="82"/>
      <c r="E37" s="82"/>
      <c r="F37" s="82"/>
      <c r="G37" s="82"/>
      <c r="H37" s="82"/>
      <c r="I37" s="82"/>
      <c r="J37" s="82"/>
      <c r="K37" s="83"/>
    </row>
    <row r="38" spans="1:11">
      <c r="A38" s="81"/>
      <c r="B38" s="82"/>
      <c r="C38" s="82"/>
      <c r="D38" s="82"/>
      <c r="E38" s="82"/>
      <c r="F38" s="82"/>
      <c r="G38" s="82"/>
      <c r="H38" s="82"/>
      <c r="I38" s="82"/>
      <c r="J38" s="82"/>
      <c r="K38" s="83"/>
    </row>
    <row r="39" spans="1:11">
      <c r="A39" s="81"/>
      <c r="B39" s="82"/>
      <c r="C39" s="82"/>
      <c r="D39" s="82"/>
      <c r="E39" s="82"/>
      <c r="F39" s="82"/>
      <c r="G39" s="82"/>
      <c r="H39" s="82"/>
      <c r="I39" s="82"/>
      <c r="J39" s="82"/>
      <c r="K39" s="83"/>
    </row>
    <row r="40" spans="1:11">
      <c r="A40" s="81"/>
      <c r="B40" s="82"/>
      <c r="C40" s="82"/>
      <c r="D40" s="82"/>
      <c r="E40" s="82"/>
      <c r="F40" s="82"/>
      <c r="G40" s="82"/>
      <c r="H40" s="82"/>
      <c r="I40" s="82"/>
      <c r="J40" s="82"/>
      <c r="K40" s="83"/>
    </row>
    <row r="41" spans="1:11">
      <c r="A41" s="11"/>
      <c r="B41" s="9"/>
      <c r="C41" s="9"/>
      <c r="D41" s="9"/>
      <c r="E41" s="9"/>
      <c r="F41" s="9"/>
      <c r="G41" s="9"/>
      <c r="H41" s="9"/>
      <c r="I41" s="9"/>
      <c r="J41" s="9"/>
      <c r="K41" s="10"/>
    </row>
    <row r="42" spans="1:11">
      <c r="A42" s="11"/>
      <c r="B42" s="9"/>
      <c r="C42" s="9"/>
      <c r="D42" s="9"/>
      <c r="E42" s="9"/>
      <c r="F42" s="9"/>
      <c r="G42" s="9"/>
      <c r="H42" s="9"/>
      <c r="I42" s="9"/>
      <c r="J42" s="9"/>
      <c r="K42" s="10"/>
    </row>
    <row r="43" spans="1:11">
      <c r="A43" s="11"/>
      <c r="B43" s="9"/>
      <c r="C43" s="9"/>
      <c r="D43" s="9"/>
      <c r="E43" s="9"/>
      <c r="F43" s="9"/>
      <c r="G43" s="9"/>
      <c r="H43" s="9"/>
      <c r="I43" s="9"/>
      <c r="J43" s="9"/>
      <c r="K43" s="10"/>
    </row>
    <row r="44" spans="1:11">
      <c r="A44" s="11"/>
      <c r="B44" s="9"/>
      <c r="C44" s="9"/>
      <c r="D44" s="9"/>
      <c r="E44" s="9"/>
      <c r="F44" s="9"/>
      <c r="G44" s="9"/>
      <c r="H44" s="9"/>
      <c r="I44" s="9"/>
      <c r="J44" s="9"/>
      <c r="K44" s="10"/>
    </row>
    <row r="45" spans="1:11">
      <c r="A45" s="11"/>
      <c r="B45" s="9"/>
      <c r="C45" s="9"/>
      <c r="D45" s="9"/>
      <c r="E45" s="9"/>
      <c r="F45" s="9"/>
      <c r="G45" s="9"/>
      <c r="H45" s="9"/>
      <c r="I45" s="9"/>
      <c r="J45" s="9"/>
      <c r="K45" s="10"/>
    </row>
    <row r="46" spans="1:11">
      <c r="A46" s="11"/>
      <c r="B46" s="9"/>
      <c r="C46" s="9"/>
      <c r="D46" s="9"/>
      <c r="E46" s="9"/>
      <c r="F46" s="9"/>
      <c r="G46" s="9"/>
      <c r="H46" s="9"/>
      <c r="I46" s="9"/>
      <c r="J46" s="9"/>
      <c r="K46" s="10"/>
    </row>
    <row r="47" spans="1:11">
      <c r="A47" s="11"/>
      <c r="B47" s="9"/>
      <c r="C47" s="9"/>
      <c r="D47" s="9"/>
      <c r="E47" s="9"/>
      <c r="F47" s="9"/>
      <c r="G47" s="9"/>
      <c r="H47" s="9"/>
      <c r="I47" s="9"/>
      <c r="J47" s="9"/>
      <c r="K47" s="10"/>
    </row>
    <row r="48" spans="1:11">
      <c r="A48" s="11"/>
      <c r="B48" s="9"/>
      <c r="C48" s="9"/>
      <c r="D48" s="9"/>
      <c r="E48" s="9"/>
      <c r="F48" s="9"/>
      <c r="G48" s="9"/>
      <c r="H48" s="9"/>
      <c r="I48" s="9"/>
      <c r="J48" s="9"/>
      <c r="K48" s="10"/>
    </row>
    <row r="49" spans="1:12">
      <c r="A49" s="11"/>
      <c r="B49" s="9"/>
      <c r="C49" s="9"/>
      <c r="D49" s="9"/>
      <c r="E49" s="9"/>
      <c r="F49" s="9"/>
      <c r="G49" s="9"/>
      <c r="H49" s="9"/>
      <c r="I49" s="9"/>
      <c r="J49" s="9"/>
      <c r="K49" s="10"/>
    </row>
    <row r="50" spans="1:12" s="9" customFormat="1">
      <c r="A50" s="11"/>
      <c r="L50" s="11"/>
    </row>
    <row r="51" spans="1:12">
      <c r="A51" s="9"/>
      <c r="B51" s="9"/>
      <c r="C51" s="9"/>
      <c r="D51" s="9"/>
      <c r="E51" s="9"/>
      <c r="F51" s="9"/>
      <c r="G51" s="9"/>
      <c r="H51" s="9"/>
      <c r="I51" s="9"/>
      <c r="J51" s="9"/>
      <c r="K51" s="9"/>
      <c r="L51" s="11"/>
    </row>
    <row r="52" spans="1:12">
      <c r="A52" s="9"/>
      <c r="B52" s="9"/>
      <c r="C52" s="9"/>
      <c r="D52" s="9"/>
      <c r="E52" s="9"/>
      <c r="F52" s="9"/>
      <c r="G52" s="9"/>
      <c r="H52" s="9"/>
      <c r="I52" s="9"/>
      <c r="J52" s="9"/>
      <c r="K52" s="9"/>
    </row>
  </sheetData>
  <mergeCells count="2">
    <mergeCell ref="A2:K40"/>
    <mergeCell ref="A1:K1"/>
  </mergeCells>
  <printOptions horizontalCentered="1"/>
  <pageMargins left="0.25" right="0.25" top="0.75" bottom="0.75" header="0.3" footer="0.3"/>
  <pageSetup scale="78" orientation="portrait" r:id="rId1"/>
  <headerFooter>
    <oddHeader>&amp;L&amp;"Arial,Regular"&amp;9Office of General Services
NYS Procurement&amp;C&amp;"Arial,Regular"&amp;9Group 73600 Solicitation 22802
Information Technology Umbrella Contract - Manufacturer Based (Statewide)&amp;R&amp;"Arial,Regular"&amp;9Attachment 1 - Price Pages
&amp;A</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56"/>
  <sheetViews>
    <sheetView showGridLines="0" tabSelected="1" workbookViewId="0">
      <pane ySplit="6" topLeftCell="A7" activePane="bottomLeft" state="frozen"/>
      <selection activeCell="D3" sqref="D3:F3"/>
      <selection pane="bottomLeft" activeCell="B9" sqref="B9"/>
    </sheetView>
  </sheetViews>
  <sheetFormatPr defaultColWidth="9.109375" defaultRowHeight="14.4"/>
  <cols>
    <col min="1" max="1" width="9" style="23" customWidth="1"/>
    <col min="2" max="2" width="37.6640625" style="13" customWidth="1"/>
    <col min="3" max="3" width="12.5546875" style="24" customWidth="1"/>
    <col min="4" max="4" width="2.88671875" style="15" customWidth="1"/>
    <col min="5" max="5" width="37.6640625" style="13" customWidth="1"/>
    <col min="6" max="6" width="12.5546875" style="24" customWidth="1"/>
    <col min="7" max="7" width="2.88671875" style="15" customWidth="1"/>
    <col min="8" max="8" width="37.6640625" style="13" customWidth="1"/>
    <col min="9" max="9" width="12.5546875" style="24" customWidth="1"/>
    <col min="10" max="10" width="2.88671875" style="15" customWidth="1"/>
    <col min="11" max="11" width="37.6640625" style="13" customWidth="1"/>
    <col min="12" max="12" width="12.5546875" style="24" customWidth="1"/>
    <col min="13" max="16384" width="9.109375" style="13"/>
  </cols>
  <sheetData>
    <row r="1" spans="1:12" s="12" customFormat="1" ht="13.2">
      <c r="A1" s="93" t="s">
        <v>29</v>
      </c>
      <c r="B1" s="94"/>
      <c r="C1" s="94"/>
      <c r="D1" s="87" t="s">
        <v>1328</v>
      </c>
      <c r="E1" s="88"/>
      <c r="F1" s="89"/>
    </row>
    <row r="2" spans="1:12" s="12" customFormat="1" ht="13.2">
      <c r="A2" s="95" t="s">
        <v>21</v>
      </c>
      <c r="B2" s="96"/>
      <c r="C2" s="96"/>
      <c r="D2" s="90" t="s">
        <v>30</v>
      </c>
      <c r="E2" s="91"/>
      <c r="F2" s="92"/>
    </row>
    <row r="3" spans="1:12" s="12" customFormat="1" ht="13.8" thickBot="1">
      <c r="A3" s="97" t="s">
        <v>22</v>
      </c>
      <c r="B3" s="98"/>
      <c r="C3" s="98"/>
      <c r="D3" s="99">
        <v>43994</v>
      </c>
      <c r="E3" s="100"/>
      <c r="F3" s="101"/>
    </row>
    <row r="4" spans="1:12" s="19" customFormat="1" ht="18" customHeight="1" thickBot="1">
      <c r="A4" s="17"/>
      <c r="B4" s="17"/>
      <c r="C4" s="17"/>
      <c r="D4" s="17"/>
      <c r="E4" s="17"/>
      <c r="F4" s="17"/>
      <c r="G4" s="18"/>
      <c r="I4" s="17"/>
      <c r="J4" s="18"/>
      <c r="L4" s="17"/>
    </row>
    <row r="5" spans="1:12" s="16" customFormat="1" ht="29.25" customHeight="1">
      <c r="A5" s="14"/>
      <c r="B5" s="85" t="s">
        <v>11</v>
      </c>
      <c r="C5" s="86"/>
      <c r="D5" s="14"/>
      <c r="E5" s="85" t="s">
        <v>12</v>
      </c>
      <c r="F5" s="86"/>
      <c r="G5" s="15"/>
      <c r="H5" s="85" t="s">
        <v>13</v>
      </c>
      <c r="I5" s="86"/>
      <c r="J5" s="15"/>
      <c r="K5" s="85" t="s">
        <v>14</v>
      </c>
      <c r="L5" s="86"/>
    </row>
    <row r="6" spans="1:12" ht="24.6">
      <c r="A6" s="34" t="s">
        <v>2</v>
      </c>
      <c r="B6" s="36" t="s">
        <v>18</v>
      </c>
      <c r="C6" s="37" t="s">
        <v>16</v>
      </c>
      <c r="D6" s="21"/>
      <c r="E6" s="36" t="s">
        <v>18</v>
      </c>
      <c r="F6" s="37" t="s">
        <v>16</v>
      </c>
      <c r="G6" s="21"/>
      <c r="H6" s="36" t="s">
        <v>18</v>
      </c>
      <c r="I6" s="37" t="s">
        <v>16</v>
      </c>
      <c r="J6" s="21"/>
      <c r="K6" s="36" t="s">
        <v>18</v>
      </c>
      <c r="L6" s="37" t="s">
        <v>16</v>
      </c>
    </row>
    <row r="7" spans="1:12">
      <c r="A7" s="35">
        <v>1</v>
      </c>
      <c r="B7" s="38" t="s">
        <v>31</v>
      </c>
      <c r="C7" s="39"/>
      <c r="D7" s="22"/>
      <c r="E7" s="38" t="s">
        <v>32</v>
      </c>
      <c r="F7" s="39">
        <v>0.03</v>
      </c>
      <c r="G7" s="22"/>
      <c r="H7" s="38" t="s">
        <v>31</v>
      </c>
      <c r="I7" s="39"/>
      <c r="J7" s="22"/>
      <c r="K7" s="38" t="s">
        <v>31</v>
      </c>
      <c r="L7" s="39"/>
    </row>
    <row r="8" spans="1:12">
      <c r="A8" s="35">
        <v>2</v>
      </c>
      <c r="B8" s="38"/>
      <c r="C8" s="39"/>
      <c r="D8" s="22"/>
      <c r="E8" s="38"/>
      <c r="F8" s="39"/>
      <c r="G8" s="22"/>
      <c r="H8" s="38"/>
      <c r="I8" s="39"/>
      <c r="J8" s="22"/>
      <c r="K8" s="38"/>
      <c r="L8" s="39"/>
    </row>
    <row r="9" spans="1:12">
      <c r="A9" s="35">
        <v>3</v>
      </c>
      <c r="B9" s="38"/>
      <c r="C9" s="39"/>
      <c r="D9" s="22"/>
      <c r="E9" s="38"/>
      <c r="F9" s="39"/>
      <c r="G9" s="22"/>
      <c r="H9" s="38"/>
      <c r="I9" s="39"/>
      <c r="J9" s="22"/>
      <c r="K9" s="38"/>
      <c r="L9" s="39"/>
    </row>
    <row r="10" spans="1:12">
      <c r="A10" s="35">
        <v>4</v>
      </c>
      <c r="B10" s="38"/>
      <c r="C10" s="39"/>
      <c r="D10" s="22"/>
      <c r="E10" s="38"/>
      <c r="F10" s="39"/>
      <c r="G10" s="22"/>
      <c r="H10" s="38"/>
      <c r="I10" s="39"/>
      <c r="J10" s="22"/>
      <c r="K10" s="38"/>
      <c r="L10" s="39"/>
    </row>
    <row r="11" spans="1:12">
      <c r="A11" s="35">
        <v>5</v>
      </c>
      <c r="B11" s="38"/>
      <c r="C11" s="39"/>
      <c r="D11" s="22"/>
      <c r="E11" s="38"/>
      <c r="F11" s="39"/>
      <c r="G11" s="22"/>
      <c r="H11" s="38"/>
      <c r="I11" s="39"/>
      <c r="J11" s="22"/>
      <c r="K11" s="38"/>
      <c r="L11" s="39"/>
    </row>
    <row r="12" spans="1:12">
      <c r="A12" s="35">
        <v>6</v>
      </c>
      <c r="B12" s="38"/>
      <c r="C12" s="39"/>
      <c r="D12" s="22"/>
      <c r="E12" s="38"/>
      <c r="F12" s="39"/>
      <c r="G12" s="22"/>
      <c r="H12" s="38"/>
      <c r="I12" s="39"/>
      <c r="J12" s="22"/>
      <c r="K12" s="38"/>
      <c r="L12" s="39"/>
    </row>
    <row r="13" spans="1:12">
      <c r="A13" s="35">
        <v>7</v>
      </c>
      <c r="B13" s="38"/>
      <c r="C13" s="39"/>
      <c r="D13" s="22"/>
      <c r="E13" s="38"/>
      <c r="F13" s="39"/>
      <c r="G13" s="22"/>
      <c r="H13" s="38"/>
      <c r="I13" s="39"/>
      <c r="J13" s="22"/>
      <c r="K13" s="38"/>
      <c r="L13" s="39"/>
    </row>
    <row r="14" spans="1:12">
      <c r="A14" s="35">
        <v>8</v>
      </c>
      <c r="B14" s="38"/>
      <c r="C14" s="39"/>
      <c r="D14" s="22"/>
      <c r="E14" s="38"/>
      <c r="F14" s="39"/>
      <c r="G14" s="22"/>
      <c r="H14" s="38"/>
      <c r="I14" s="39"/>
      <c r="J14" s="22"/>
      <c r="K14" s="38"/>
      <c r="L14" s="39"/>
    </row>
    <row r="15" spans="1:12">
      <c r="A15" s="35">
        <v>9</v>
      </c>
      <c r="B15" s="38"/>
      <c r="C15" s="39"/>
      <c r="D15" s="22"/>
      <c r="E15" s="38"/>
      <c r="F15" s="39"/>
      <c r="G15" s="22"/>
      <c r="H15" s="38"/>
      <c r="I15" s="39"/>
      <c r="J15" s="22"/>
      <c r="K15" s="38"/>
      <c r="L15" s="39"/>
    </row>
    <row r="16" spans="1:12">
      <c r="A16" s="35">
        <v>10</v>
      </c>
      <c r="B16" s="38"/>
      <c r="C16" s="39"/>
      <c r="D16" s="22"/>
      <c r="E16" s="38"/>
      <c r="F16" s="39"/>
      <c r="G16" s="22"/>
      <c r="H16" s="38"/>
      <c r="I16" s="39"/>
      <c r="J16" s="22"/>
      <c r="K16" s="38"/>
      <c r="L16" s="39"/>
    </row>
    <row r="17" spans="1:12">
      <c r="A17" s="35">
        <v>11</v>
      </c>
      <c r="B17" s="38"/>
      <c r="C17" s="39"/>
      <c r="D17" s="22"/>
      <c r="E17" s="38"/>
      <c r="F17" s="39"/>
      <c r="G17" s="22"/>
      <c r="H17" s="38"/>
      <c r="I17" s="39"/>
      <c r="J17" s="22"/>
      <c r="K17" s="38"/>
      <c r="L17" s="39"/>
    </row>
    <row r="18" spans="1:12">
      <c r="A18" s="35">
        <v>12</v>
      </c>
      <c r="B18" s="38"/>
      <c r="C18" s="39"/>
      <c r="D18" s="22"/>
      <c r="E18" s="38"/>
      <c r="F18" s="39"/>
      <c r="G18" s="22"/>
      <c r="H18" s="38"/>
      <c r="I18" s="39"/>
      <c r="J18" s="22"/>
      <c r="K18" s="38"/>
      <c r="L18" s="39"/>
    </row>
    <row r="19" spans="1:12">
      <c r="A19" s="35">
        <v>13</v>
      </c>
      <c r="B19" s="38"/>
      <c r="C19" s="39"/>
      <c r="D19" s="22"/>
      <c r="E19" s="38"/>
      <c r="F19" s="39"/>
      <c r="G19" s="22"/>
      <c r="H19" s="38"/>
      <c r="I19" s="39"/>
      <c r="J19" s="22"/>
      <c r="K19" s="38"/>
      <c r="L19" s="39"/>
    </row>
    <row r="20" spans="1:12">
      <c r="A20" s="35">
        <v>14</v>
      </c>
      <c r="B20" s="38"/>
      <c r="C20" s="39"/>
      <c r="D20" s="22"/>
      <c r="E20" s="38"/>
      <c r="F20" s="39"/>
      <c r="G20" s="22"/>
      <c r="H20" s="38"/>
      <c r="I20" s="39"/>
      <c r="J20" s="22"/>
      <c r="K20" s="38"/>
      <c r="L20" s="39"/>
    </row>
    <row r="21" spans="1:12">
      <c r="A21" s="35">
        <v>15</v>
      </c>
      <c r="B21" s="38"/>
      <c r="C21" s="39"/>
      <c r="D21" s="22"/>
      <c r="E21" s="38"/>
      <c r="F21" s="39"/>
      <c r="G21" s="22"/>
      <c r="H21" s="38"/>
      <c r="I21" s="39"/>
      <c r="J21" s="22"/>
      <c r="K21" s="38"/>
      <c r="L21" s="39"/>
    </row>
    <row r="22" spans="1:12">
      <c r="A22" s="35">
        <v>16</v>
      </c>
      <c r="B22" s="38"/>
      <c r="C22" s="39"/>
      <c r="D22" s="22"/>
      <c r="E22" s="38"/>
      <c r="F22" s="39"/>
      <c r="G22" s="22"/>
      <c r="H22" s="38"/>
      <c r="I22" s="39"/>
      <c r="J22" s="22"/>
      <c r="K22" s="38"/>
      <c r="L22" s="39"/>
    </row>
    <row r="23" spans="1:12">
      <c r="A23" s="35">
        <v>17</v>
      </c>
      <c r="B23" s="38"/>
      <c r="C23" s="39"/>
      <c r="D23" s="22"/>
      <c r="E23" s="38"/>
      <c r="F23" s="39"/>
      <c r="G23" s="22"/>
      <c r="H23" s="38"/>
      <c r="I23" s="39"/>
      <c r="J23" s="22"/>
      <c r="K23" s="38"/>
      <c r="L23" s="39"/>
    </row>
    <row r="24" spans="1:12">
      <c r="A24" s="35">
        <v>18</v>
      </c>
      <c r="B24" s="38"/>
      <c r="C24" s="39"/>
      <c r="D24" s="22"/>
      <c r="E24" s="38"/>
      <c r="F24" s="39"/>
      <c r="G24" s="22"/>
      <c r="H24" s="38"/>
      <c r="I24" s="39"/>
      <c r="J24" s="22"/>
      <c r="K24" s="38"/>
      <c r="L24" s="39"/>
    </row>
    <row r="25" spans="1:12">
      <c r="A25" s="35">
        <v>19</v>
      </c>
      <c r="B25" s="38"/>
      <c r="C25" s="39"/>
      <c r="D25" s="22"/>
      <c r="E25" s="38"/>
      <c r="F25" s="39"/>
      <c r="G25" s="22"/>
      <c r="H25" s="38"/>
      <c r="I25" s="39"/>
      <c r="J25" s="22"/>
      <c r="K25" s="38"/>
      <c r="L25" s="39"/>
    </row>
    <row r="26" spans="1:12">
      <c r="A26" s="35">
        <v>20</v>
      </c>
      <c r="B26" s="38"/>
      <c r="C26" s="39"/>
      <c r="D26" s="22"/>
      <c r="E26" s="38"/>
      <c r="F26" s="39"/>
      <c r="G26" s="22"/>
      <c r="H26" s="38"/>
      <c r="I26" s="39"/>
      <c r="J26" s="22"/>
      <c r="K26" s="38"/>
      <c r="L26" s="39"/>
    </row>
    <row r="27" spans="1:12">
      <c r="A27" s="35">
        <v>21</v>
      </c>
      <c r="B27" s="38"/>
      <c r="C27" s="39"/>
      <c r="D27" s="22"/>
      <c r="E27" s="38"/>
      <c r="F27" s="39"/>
      <c r="G27" s="22"/>
      <c r="H27" s="38"/>
      <c r="I27" s="39"/>
      <c r="J27" s="22"/>
      <c r="K27" s="38"/>
      <c r="L27" s="39"/>
    </row>
    <row r="28" spans="1:12">
      <c r="A28" s="35">
        <v>22</v>
      </c>
      <c r="B28" s="38"/>
      <c r="C28" s="39"/>
      <c r="D28" s="22"/>
      <c r="E28" s="38"/>
      <c r="F28" s="39"/>
      <c r="G28" s="22"/>
      <c r="H28" s="38"/>
      <c r="I28" s="39"/>
      <c r="J28" s="22"/>
      <c r="K28" s="38"/>
      <c r="L28" s="39"/>
    </row>
    <row r="29" spans="1:12">
      <c r="A29" s="35">
        <v>23</v>
      </c>
      <c r="B29" s="38"/>
      <c r="C29" s="39"/>
      <c r="D29" s="22"/>
      <c r="E29" s="38"/>
      <c r="F29" s="39"/>
      <c r="G29" s="22"/>
      <c r="H29" s="38"/>
      <c r="I29" s="39"/>
      <c r="J29" s="22"/>
      <c r="K29" s="38"/>
      <c r="L29" s="39"/>
    </row>
    <row r="30" spans="1:12">
      <c r="A30" s="35">
        <v>24</v>
      </c>
      <c r="B30" s="38"/>
      <c r="C30" s="39"/>
      <c r="D30" s="22"/>
      <c r="E30" s="38"/>
      <c r="F30" s="39"/>
      <c r="G30" s="22"/>
      <c r="H30" s="38"/>
      <c r="I30" s="39"/>
      <c r="J30" s="22"/>
      <c r="K30" s="38"/>
      <c r="L30" s="39"/>
    </row>
    <row r="31" spans="1:12">
      <c r="A31" s="35">
        <v>25</v>
      </c>
      <c r="B31" s="38"/>
      <c r="C31" s="39"/>
      <c r="D31" s="22"/>
      <c r="E31" s="38"/>
      <c r="F31" s="39"/>
      <c r="G31" s="22"/>
      <c r="H31" s="38"/>
      <c r="I31" s="39"/>
      <c r="J31" s="22"/>
      <c r="K31" s="38"/>
      <c r="L31" s="39"/>
    </row>
    <row r="32" spans="1:12">
      <c r="A32" s="35">
        <v>26</v>
      </c>
      <c r="B32" s="38"/>
      <c r="C32" s="39"/>
      <c r="D32" s="22"/>
      <c r="E32" s="38"/>
      <c r="F32" s="39"/>
      <c r="G32" s="22"/>
      <c r="H32" s="38"/>
      <c r="I32" s="39"/>
      <c r="J32" s="22"/>
      <c r="K32" s="38"/>
      <c r="L32" s="39"/>
    </row>
    <row r="33" spans="1:12">
      <c r="A33" s="35">
        <v>27</v>
      </c>
      <c r="B33" s="38"/>
      <c r="C33" s="39"/>
      <c r="D33" s="22"/>
      <c r="E33" s="38"/>
      <c r="F33" s="39"/>
      <c r="G33" s="22"/>
      <c r="H33" s="38"/>
      <c r="I33" s="39"/>
      <c r="J33" s="22"/>
      <c r="K33" s="38"/>
      <c r="L33" s="39"/>
    </row>
    <row r="34" spans="1:12">
      <c r="A34" s="35">
        <v>28</v>
      </c>
      <c r="B34" s="38"/>
      <c r="C34" s="39"/>
      <c r="D34" s="22"/>
      <c r="E34" s="38"/>
      <c r="F34" s="39"/>
      <c r="G34" s="22"/>
      <c r="H34" s="38"/>
      <c r="I34" s="39"/>
      <c r="J34" s="22"/>
      <c r="K34" s="38"/>
      <c r="L34" s="39"/>
    </row>
    <row r="35" spans="1:12">
      <c r="A35" s="35">
        <v>29</v>
      </c>
      <c r="B35" s="38"/>
      <c r="C35" s="39"/>
      <c r="D35" s="22"/>
      <c r="E35" s="38"/>
      <c r="F35" s="39"/>
      <c r="G35" s="22"/>
      <c r="H35" s="38"/>
      <c r="I35" s="39"/>
      <c r="J35" s="22"/>
      <c r="K35" s="38"/>
      <c r="L35" s="39"/>
    </row>
    <row r="36" spans="1:12">
      <c r="A36" s="35">
        <v>30</v>
      </c>
      <c r="B36" s="38"/>
      <c r="C36" s="39"/>
      <c r="D36" s="22"/>
      <c r="E36" s="38"/>
      <c r="F36" s="39"/>
      <c r="G36" s="22"/>
      <c r="H36" s="38"/>
      <c r="I36" s="39"/>
      <c r="J36" s="22"/>
      <c r="K36" s="38"/>
      <c r="L36" s="39"/>
    </row>
    <row r="37" spans="1:12">
      <c r="A37" s="35">
        <v>31</v>
      </c>
      <c r="B37" s="38"/>
      <c r="C37" s="39"/>
      <c r="D37" s="22"/>
      <c r="E37" s="38"/>
      <c r="F37" s="39"/>
      <c r="G37" s="22"/>
      <c r="H37" s="38"/>
      <c r="I37" s="39"/>
      <c r="J37" s="22"/>
      <c r="K37" s="38"/>
      <c r="L37" s="39"/>
    </row>
    <row r="38" spans="1:12">
      <c r="A38" s="35">
        <v>32</v>
      </c>
      <c r="B38" s="38"/>
      <c r="C38" s="39"/>
      <c r="D38" s="22"/>
      <c r="E38" s="38"/>
      <c r="F38" s="39"/>
      <c r="G38" s="22"/>
      <c r="H38" s="38"/>
      <c r="I38" s="39"/>
      <c r="J38" s="22"/>
      <c r="K38" s="38"/>
      <c r="L38" s="39"/>
    </row>
    <row r="39" spans="1:12">
      <c r="A39" s="35">
        <v>33</v>
      </c>
      <c r="B39" s="38"/>
      <c r="C39" s="39"/>
      <c r="D39" s="22"/>
      <c r="E39" s="38"/>
      <c r="F39" s="39"/>
      <c r="G39" s="22"/>
      <c r="H39" s="38"/>
      <c r="I39" s="39"/>
      <c r="J39" s="22"/>
      <c r="K39" s="38"/>
      <c r="L39" s="39"/>
    </row>
    <row r="40" spans="1:12">
      <c r="A40" s="35">
        <v>34</v>
      </c>
      <c r="B40" s="38"/>
      <c r="C40" s="39"/>
      <c r="D40" s="22"/>
      <c r="E40" s="38"/>
      <c r="F40" s="39"/>
      <c r="G40" s="22"/>
      <c r="H40" s="38"/>
      <c r="I40" s="39"/>
      <c r="J40" s="22"/>
      <c r="K40" s="38"/>
      <c r="L40" s="39"/>
    </row>
    <row r="41" spans="1:12">
      <c r="A41" s="35">
        <v>35</v>
      </c>
      <c r="B41" s="38"/>
      <c r="C41" s="39"/>
      <c r="D41" s="22"/>
      <c r="E41" s="38"/>
      <c r="F41" s="39"/>
      <c r="G41" s="22"/>
      <c r="H41" s="38"/>
      <c r="I41" s="39"/>
      <c r="J41" s="22"/>
      <c r="K41" s="38"/>
      <c r="L41" s="39"/>
    </row>
    <row r="42" spans="1:12">
      <c r="A42" s="35">
        <v>36</v>
      </c>
      <c r="B42" s="38"/>
      <c r="C42" s="39"/>
      <c r="D42" s="22"/>
      <c r="E42" s="38"/>
      <c r="F42" s="39"/>
      <c r="G42" s="22"/>
      <c r="H42" s="38"/>
      <c r="I42" s="39"/>
      <c r="J42" s="22"/>
      <c r="K42" s="38"/>
      <c r="L42" s="39"/>
    </row>
    <row r="43" spans="1:12">
      <c r="A43" s="35">
        <v>37</v>
      </c>
      <c r="B43" s="38"/>
      <c r="C43" s="39"/>
      <c r="D43" s="22"/>
      <c r="E43" s="38"/>
      <c r="F43" s="39"/>
      <c r="G43" s="22"/>
      <c r="H43" s="38"/>
      <c r="I43" s="39"/>
      <c r="J43" s="22"/>
      <c r="K43" s="38"/>
      <c r="L43" s="39"/>
    </row>
    <row r="44" spans="1:12">
      <c r="A44" s="35">
        <v>38</v>
      </c>
      <c r="B44" s="38"/>
      <c r="C44" s="39"/>
      <c r="D44" s="22"/>
      <c r="E44" s="38"/>
      <c r="F44" s="39"/>
      <c r="G44" s="22"/>
      <c r="H44" s="38"/>
      <c r="I44" s="39"/>
      <c r="J44" s="22"/>
      <c r="K44" s="38"/>
      <c r="L44" s="39"/>
    </row>
    <row r="45" spans="1:12">
      <c r="A45" s="35">
        <v>39</v>
      </c>
      <c r="B45" s="38"/>
      <c r="C45" s="39"/>
      <c r="D45" s="22"/>
      <c r="E45" s="38"/>
      <c r="F45" s="39"/>
      <c r="G45" s="22"/>
      <c r="H45" s="38"/>
      <c r="I45" s="39"/>
      <c r="J45" s="22"/>
      <c r="K45" s="38"/>
      <c r="L45" s="39"/>
    </row>
    <row r="46" spans="1:12">
      <c r="A46" s="35">
        <v>40</v>
      </c>
      <c r="B46" s="38"/>
      <c r="C46" s="39"/>
      <c r="D46" s="22"/>
      <c r="E46" s="38"/>
      <c r="F46" s="39"/>
      <c r="G46" s="22"/>
      <c r="H46" s="38"/>
      <c r="I46" s="39"/>
      <c r="J46" s="22"/>
      <c r="K46" s="38"/>
      <c r="L46" s="39"/>
    </row>
    <row r="47" spans="1:12">
      <c r="A47" s="35">
        <v>41</v>
      </c>
      <c r="B47" s="38"/>
      <c r="C47" s="39"/>
      <c r="D47" s="22"/>
      <c r="E47" s="38"/>
      <c r="F47" s="39"/>
      <c r="G47" s="22"/>
      <c r="H47" s="38"/>
      <c r="I47" s="39"/>
      <c r="J47" s="22"/>
      <c r="K47" s="38"/>
      <c r="L47" s="39"/>
    </row>
    <row r="48" spans="1:12">
      <c r="A48" s="35">
        <v>42</v>
      </c>
      <c r="B48" s="38"/>
      <c r="C48" s="39"/>
      <c r="D48" s="22"/>
      <c r="E48" s="38"/>
      <c r="F48" s="39"/>
      <c r="G48" s="22"/>
      <c r="H48" s="38"/>
      <c r="I48" s="39"/>
      <c r="J48" s="22"/>
      <c r="K48" s="38"/>
      <c r="L48" s="39"/>
    </row>
    <row r="49" spans="1:12">
      <c r="A49" s="35">
        <v>43</v>
      </c>
      <c r="B49" s="38"/>
      <c r="C49" s="39"/>
      <c r="D49" s="22"/>
      <c r="E49" s="38"/>
      <c r="F49" s="39"/>
      <c r="G49" s="22"/>
      <c r="H49" s="38"/>
      <c r="I49" s="39"/>
      <c r="J49" s="22"/>
      <c r="K49" s="38"/>
      <c r="L49" s="39"/>
    </row>
    <row r="50" spans="1:12">
      <c r="A50" s="35">
        <v>44</v>
      </c>
      <c r="B50" s="38"/>
      <c r="C50" s="39"/>
      <c r="D50" s="22"/>
      <c r="E50" s="38"/>
      <c r="F50" s="39"/>
      <c r="G50" s="22"/>
      <c r="H50" s="38"/>
      <c r="I50" s="39"/>
      <c r="J50" s="22"/>
      <c r="K50" s="38"/>
      <c r="L50" s="39"/>
    </row>
    <row r="51" spans="1:12">
      <c r="A51" s="35">
        <v>45</v>
      </c>
      <c r="B51" s="38"/>
      <c r="C51" s="39"/>
      <c r="D51" s="22"/>
      <c r="E51" s="38"/>
      <c r="F51" s="39"/>
      <c r="G51" s="22"/>
      <c r="H51" s="38"/>
      <c r="I51" s="39"/>
      <c r="J51" s="22"/>
      <c r="K51" s="38"/>
      <c r="L51" s="39"/>
    </row>
    <row r="52" spans="1:12">
      <c r="A52" s="35">
        <v>46</v>
      </c>
      <c r="B52" s="38"/>
      <c r="C52" s="39"/>
      <c r="D52" s="22"/>
      <c r="E52" s="38"/>
      <c r="F52" s="39"/>
      <c r="G52" s="22"/>
      <c r="H52" s="38"/>
      <c r="I52" s="39"/>
      <c r="J52" s="22"/>
      <c r="K52" s="38"/>
      <c r="L52" s="39"/>
    </row>
    <row r="53" spans="1:12">
      <c r="A53" s="35">
        <v>47</v>
      </c>
      <c r="B53" s="38"/>
      <c r="C53" s="39"/>
      <c r="D53" s="22"/>
      <c r="E53" s="38"/>
      <c r="F53" s="39"/>
      <c r="G53" s="22"/>
      <c r="H53" s="38"/>
      <c r="I53" s="39"/>
      <c r="J53" s="22"/>
      <c r="K53" s="38"/>
      <c r="L53" s="39"/>
    </row>
    <row r="54" spans="1:12">
      <c r="A54" s="35">
        <v>48</v>
      </c>
      <c r="B54" s="38"/>
      <c r="C54" s="39"/>
      <c r="D54" s="22"/>
      <c r="E54" s="38"/>
      <c r="F54" s="39"/>
      <c r="G54" s="22"/>
      <c r="H54" s="38"/>
      <c r="I54" s="39"/>
      <c r="J54" s="22"/>
      <c r="K54" s="38"/>
      <c r="L54" s="39"/>
    </row>
    <row r="55" spans="1:12">
      <c r="A55" s="35">
        <v>49</v>
      </c>
      <c r="B55" s="38"/>
      <c r="C55" s="39"/>
      <c r="D55" s="22"/>
      <c r="E55" s="38"/>
      <c r="F55" s="39"/>
      <c r="G55" s="22"/>
      <c r="H55" s="38"/>
      <c r="I55" s="39"/>
      <c r="J55" s="22"/>
      <c r="K55" s="38"/>
      <c r="L55" s="39"/>
    </row>
    <row r="56" spans="1:12" ht="15" thickBot="1">
      <c r="A56" s="35">
        <v>50</v>
      </c>
      <c r="B56" s="40"/>
      <c r="C56" s="41"/>
      <c r="D56" s="22"/>
      <c r="E56" s="40"/>
      <c r="F56" s="41"/>
      <c r="G56" s="22"/>
      <c r="H56" s="40"/>
      <c r="I56" s="41"/>
      <c r="J56" s="22"/>
      <c r="K56" s="40"/>
      <c r="L56" s="41"/>
    </row>
  </sheetData>
  <sheetProtection formatCells="0"/>
  <mergeCells count="10">
    <mergeCell ref="K5:L5"/>
    <mergeCell ref="D1:F1"/>
    <mergeCell ref="D2:F2"/>
    <mergeCell ref="B5:C5"/>
    <mergeCell ref="E5:F5"/>
    <mergeCell ref="H5:I5"/>
    <mergeCell ref="A1:C1"/>
    <mergeCell ref="A2:C2"/>
    <mergeCell ref="A3:C3"/>
    <mergeCell ref="D3:F3"/>
  </mergeCells>
  <printOptions horizontalCentered="1"/>
  <pageMargins left="0.25" right="0.25" top="0.75" bottom="0.75" header="0.3" footer="0.3"/>
  <pageSetup scale="60" fitToHeight="0" orientation="landscape" r:id="rId1"/>
  <headerFooter>
    <oddHeader>&amp;L&amp;"Arial,Regular"&amp;9Office of General Services
NYS Procurement&amp;C&amp;"Arial,Regular"&amp;9Group 73600 Solicitation 22802
Information Technology Umbrella Contract - Manufacturer Based (Statewide)&amp;R&amp;"Arial,Regular"&amp;9Appendix C.1 Contract Pricing Modification
&amp;A</oddHeader>
    <oddFooter>&amp;L&amp;"Arial,Regular"&amp;10Contract Number&amp;C&amp;"Arial,Regular"&amp;10Contractor&amp;R&amp;"Arial,Regular"&amp;10Page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autoPageBreaks="0" fitToPage="1"/>
  </sheetPr>
  <dimension ref="A1:Q640"/>
  <sheetViews>
    <sheetView showGridLines="0" zoomScaleNormal="100" zoomScaleSheetLayoutView="100" workbookViewId="0">
      <pane xSplit="2" ySplit="5" topLeftCell="C6" activePane="bottomRight" state="frozen"/>
      <selection activeCell="D3" sqref="D3:F3"/>
      <selection pane="topRight" activeCell="D3" sqref="D3:F3"/>
      <selection pane="bottomLeft" activeCell="D3" sqref="D3:F3"/>
      <selection pane="bottomRight" activeCell="F5" sqref="F5"/>
    </sheetView>
  </sheetViews>
  <sheetFormatPr defaultColWidth="9.109375" defaultRowHeight="11.4"/>
  <cols>
    <col min="1" max="1" width="1.6640625" style="1" customWidth="1"/>
    <col min="2" max="2" width="8.6640625" style="2" customWidth="1"/>
    <col min="3" max="3" width="24.109375" style="53" customWidth="1"/>
    <col min="4" max="4" width="54.5546875" style="2" customWidth="1"/>
    <col min="5" max="5" width="19.33203125" style="2" customWidth="1"/>
    <col min="6" max="6" width="21.44140625" style="62" customWidth="1"/>
    <col min="7" max="7" width="9.6640625" style="2" customWidth="1"/>
    <col min="8" max="8" width="11.6640625" style="2" customWidth="1"/>
    <col min="9" max="9" width="9.6640625" style="8" customWidth="1"/>
    <col min="10" max="10" width="14.33203125" style="67" bestFit="1" customWidth="1"/>
    <col min="11" max="11" width="11.5546875" style="58" customWidth="1"/>
    <col min="12" max="12" width="10.33203125" style="59" customWidth="1"/>
    <col min="13" max="13" width="12.6640625" style="64" customWidth="1"/>
    <col min="14" max="14" width="10.33203125" style="59" customWidth="1"/>
    <col min="15" max="15" width="14" style="60" customWidth="1"/>
    <col min="16" max="16384" width="9.109375" style="1"/>
  </cols>
  <sheetData>
    <row r="1" spans="1:15" s="25" customFormat="1" ht="12.75" customHeight="1">
      <c r="B1" s="102" t="s">
        <v>29</v>
      </c>
      <c r="C1" s="103"/>
      <c r="D1" s="43" t="s">
        <v>1328</v>
      </c>
      <c r="E1" s="47" t="s">
        <v>24</v>
      </c>
      <c r="F1" s="48">
        <f>COUNTA(E6:E640)</f>
        <v>635</v>
      </c>
      <c r="G1" s="27"/>
      <c r="H1" s="27"/>
      <c r="I1" s="27"/>
      <c r="J1" s="27"/>
      <c r="K1" s="27"/>
      <c r="L1" s="27"/>
      <c r="M1" s="27"/>
      <c r="N1" s="27"/>
      <c r="O1" s="27"/>
    </row>
    <row r="2" spans="1:15" s="25" customFormat="1" ht="13.2">
      <c r="A2" s="27"/>
      <c r="B2" s="104" t="s">
        <v>21</v>
      </c>
      <c r="C2" s="105"/>
      <c r="D2" s="44" t="s">
        <v>30</v>
      </c>
      <c r="E2" s="26"/>
      <c r="F2" s="27"/>
      <c r="G2" s="27"/>
      <c r="H2" s="27"/>
      <c r="I2" s="27"/>
      <c r="J2" s="27"/>
      <c r="K2" s="27"/>
      <c r="L2" s="27"/>
      <c r="M2" s="27"/>
      <c r="N2" s="27"/>
      <c r="O2" s="27"/>
    </row>
    <row r="3" spans="1:15" s="27" customFormat="1" ht="13.5" customHeight="1" thickBot="1">
      <c r="B3" s="106" t="s">
        <v>22</v>
      </c>
      <c r="C3" s="107"/>
      <c r="D3" s="42">
        <v>43994</v>
      </c>
      <c r="E3" s="26"/>
    </row>
    <row r="4" spans="1:15" s="27" customFormat="1" ht="15.6">
      <c r="B4" s="28"/>
      <c r="C4" s="52"/>
      <c r="D4" s="28"/>
      <c r="E4" s="28"/>
      <c r="F4" s="6"/>
      <c r="G4" s="3"/>
      <c r="I4" s="29"/>
      <c r="K4" s="30"/>
      <c r="L4" s="5"/>
      <c r="M4" s="4"/>
      <c r="N4" s="5"/>
      <c r="O4" s="4"/>
    </row>
    <row r="5" spans="1:15" s="25" customFormat="1" ht="60">
      <c r="B5" s="31" t="s">
        <v>2</v>
      </c>
      <c r="C5" s="31" t="s">
        <v>6</v>
      </c>
      <c r="D5" s="68" t="s">
        <v>7</v>
      </c>
      <c r="E5" s="20" t="s">
        <v>18</v>
      </c>
      <c r="F5" s="20" t="s">
        <v>10</v>
      </c>
      <c r="G5" s="20" t="s">
        <v>9</v>
      </c>
      <c r="H5" s="20" t="s">
        <v>0</v>
      </c>
      <c r="I5" s="20" t="s">
        <v>8</v>
      </c>
      <c r="J5" s="32" t="s">
        <v>1</v>
      </c>
      <c r="K5" s="32" t="s">
        <v>27</v>
      </c>
      <c r="L5" s="32" t="s">
        <v>17</v>
      </c>
      <c r="M5" s="33" t="s">
        <v>4</v>
      </c>
      <c r="N5" s="33" t="s">
        <v>3</v>
      </c>
      <c r="O5" s="33" t="s">
        <v>5</v>
      </c>
    </row>
    <row r="6" spans="1:15" ht="34.200000000000003">
      <c r="B6" s="76">
        <v>1</v>
      </c>
      <c r="C6" s="54" t="s">
        <v>33</v>
      </c>
      <c r="D6" s="54" t="s">
        <v>34</v>
      </c>
      <c r="E6" s="55" t="s">
        <v>32</v>
      </c>
      <c r="F6" s="61" t="s">
        <v>35</v>
      </c>
      <c r="G6" s="56" t="s">
        <v>23</v>
      </c>
      <c r="H6" s="57" t="s">
        <v>15</v>
      </c>
      <c r="I6" s="56">
        <v>1</v>
      </c>
      <c r="J6" s="66">
        <v>199</v>
      </c>
      <c r="K6" s="65">
        <v>0.03</v>
      </c>
      <c r="L6" s="45"/>
      <c r="M6" s="63">
        <f t="shared" ref="M6:M59" si="0">IF($J6="","",IF($L6="",$J6*(1-$K6),IF(L6&lt;K6,"Discount Error",J6*(1-$L6))))</f>
        <v>193.03</v>
      </c>
      <c r="N6" s="45"/>
      <c r="O6" s="46" t="str">
        <f t="shared" ref="O6:O59" si="1">IF(M6="Discount Error","Error",IF($N6="","",IF(J6*(1-N6)&gt;M6,"Discount Error",($J6*(1-$N6)))))</f>
        <v/>
      </c>
    </row>
    <row r="7" spans="1:15" ht="34.200000000000003">
      <c r="B7" s="76">
        <v>2</v>
      </c>
      <c r="C7" s="54" t="s">
        <v>36</v>
      </c>
      <c r="D7" s="54" t="s">
        <v>37</v>
      </c>
      <c r="E7" s="55" t="s">
        <v>32</v>
      </c>
      <c r="F7" s="61" t="s">
        <v>38</v>
      </c>
      <c r="G7" s="56" t="s">
        <v>23</v>
      </c>
      <c r="H7" s="57" t="s">
        <v>15</v>
      </c>
      <c r="I7" s="56">
        <v>1</v>
      </c>
      <c r="J7" s="66">
        <v>229</v>
      </c>
      <c r="K7" s="65">
        <v>0.03</v>
      </c>
      <c r="L7" s="45"/>
      <c r="M7" s="63">
        <f t="shared" si="0"/>
        <v>222.13</v>
      </c>
      <c r="N7" s="45"/>
      <c r="O7" s="46" t="str">
        <f t="shared" si="1"/>
        <v/>
      </c>
    </row>
    <row r="8" spans="1:15" ht="45.6">
      <c r="B8" s="76">
        <v>3</v>
      </c>
      <c r="C8" s="54" t="s">
        <v>39</v>
      </c>
      <c r="D8" s="54" t="s">
        <v>40</v>
      </c>
      <c r="E8" s="55" t="s">
        <v>32</v>
      </c>
      <c r="F8" s="61" t="s">
        <v>41</v>
      </c>
      <c r="G8" s="56" t="s">
        <v>23</v>
      </c>
      <c r="H8" s="57" t="s">
        <v>15</v>
      </c>
      <c r="I8" s="56">
        <v>1</v>
      </c>
      <c r="J8" s="66">
        <v>299</v>
      </c>
      <c r="K8" s="65">
        <v>0.03</v>
      </c>
      <c r="L8" s="45"/>
      <c r="M8" s="63">
        <f t="shared" si="0"/>
        <v>290.02999999999997</v>
      </c>
      <c r="N8" s="45"/>
      <c r="O8" s="46" t="str">
        <f t="shared" si="1"/>
        <v/>
      </c>
    </row>
    <row r="9" spans="1:15" ht="34.200000000000003">
      <c r="B9" s="76">
        <v>4</v>
      </c>
      <c r="C9" s="54" t="s">
        <v>42</v>
      </c>
      <c r="D9" s="54" t="s">
        <v>43</v>
      </c>
      <c r="E9" s="55" t="s">
        <v>32</v>
      </c>
      <c r="F9" s="61" t="s">
        <v>44</v>
      </c>
      <c r="G9" s="56" t="s">
        <v>23</v>
      </c>
      <c r="H9" s="57" t="s">
        <v>15</v>
      </c>
      <c r="I9" s="56">
        <v>1</v>
      </c>
      <c r="J9" s="66">
        <v>295</v>
      </c>
      <c r="K9" s="65">
        <v>0.03</v>
      </c>
      <c r="L9" s="45"/>
      <c r="M9" s="63">
        <f t="shared" si="0"/>
        <v>286.14999999999998</v>
      </c>
      <c r="N9" s="45"/>
      <c r="O9" s="46" t="str">
        <f t="shared" si="1"/>
        <v/>
      </c>
    </row>
    <row r="10" spans="1:15" ht="22.8">
      <c r="B10" s="76">
        <v>5</v>
      </c>
      <c r="C10" s="54" t="s">
        <v>45</v>
      </c>
      <c r="D10" s="54" t="s">
        <v>46</v>
      </c>
      <c r="E10" s="55" t="s">
        <v>32</v>
      </c>
      <c r="F10" s="61" t="s">
        <v>47</v>
      </c>
      <c r="G10" s="56" t="s">
        <v>23</v>
      </c>
      <c r="H10" s="57" t="s">
        <v>15</v>
      </c>
      <c r="I10" s="56">
        <v>1</v>
      </c>
      <c r="J10" s="66">
        <v>395</v>
      </c>
      <c r="K10" s="65">
        <v>0.03</v>
      </c>
      <c r="L10" s="45"/>
      <c r="M10" s="63">
        <f t="shared" si="0"/>
        <v>383.15</v>
      </c>
      <c r="N10" s="45"/>
      <c r="O10" s="46" t="str">
        <f t="shared" si="1"/>
        <v/>
      </c>
    </row>
    <row r="11" spans="1:15" ht="34.200000000000003">
      <c r="B11" s="76">
        <v>6</v>
      </c>
      <c r="C11" s="54" t="s">
        <v>48</v>
      </c>
      <c r="D11" s="54" t="s">
        <v>49</v>
      </c>
      <c r="E11" s="55" t="s">
        <v>32</v>
      </c>
      <c r="F11" s="61" t="s">
        <v>50</v>
      </c>
      <c r="G11" s="56" t="s">
        <v>23</v>
      </c>
      <c r="H11" s="57" t="s">
        <v>15</v>
      </c>
      <c r="I11" s="56">
        <v>1</v>
      </c>
      <c r="J11" s="66">
        <v>495</v>
      </c>
      <c r="K11" s="65">
        <v>0.03</v>
      </c>
      <c r="L11" s="45"/>
      <c r="M11" s="63">
        <f t="shared" si="0"/>
        <v>480.15</v>
      </c>
      <c r="N11" s="45"/>
      <c r="O11" s="46" t="str">
        <f t="shared" si="1"/>
        <v/>
      </c>
    </row>
    <row r="12" spans="1:15" ht="57">
      <c r="B12" s="76">
        <v>7</v>
      </c>
      <c r="C12" s="54" t="s">
        <v>52</v>
      </c>
      <c r="D12" s="54" t="s">
        <v>53</v>
      </c>
      <c r="E12" s="55" t="s">
        <v>32</v>
      </c>
      <c r="F12" s="61" t="s">
        <v>54</v>
      </c>
      <c r="G12" s="56" t="s">
        <v>23</v>
      </c>
      <c r="H12" s="57" t="s">
        <v>15</v>
      </c>
      <c r="I12" s="56">
        <v>1</v>
      </c>
      <c r="J12" s="66">
        <v>695</v>
      </c>
      <c r="K12" s="65">
        <v>0.03</v>
      </c>
      <c r="L12" s="45"/>
      <c r="M12" s="63">
        <f t="shared" si="0"/>
        <v>674.15</v>
      </c>
      <c r="N12" s="45"/>
      <c r="O12" s="46" t="str">
        <f t="shared" si="1"/>
        <v/>
      </c>
    </row>
    <row r="13" spans="1:15" ht="45.6">
      <c r="B13" s="76">
        <v>8</v>
      </c>
      <c r="C13" s="54" t="s">
        <v>55</v>
      </c>
      <c r="D13" s="54" t="s">
        <v>56</v>
      </c>
      <c r="E13" s="55" t="s">
        <v>32</v>
      </c>
      <c r="F13" s="61" t="s">
        <v>57</v>
      </c>
      <c r="G13" s="56" t="s">
        <v>23</v>
      </c>
      <c r="H13" s="57" t="s">
        <v>15</v>
      </c>
      <c r="I13" s="56">
        <v>1</v>
      </c>
      <c r="J13" s="66">
        <v>895</v>
      </c>
      <c r="K13" s="65">
        <v>0.03</v>
      </c>
      <c r="L13" s="45"/>
      <c r="M13" s="63">
        <f t="shared" si="0"/>
        <v>868.15</v>
      </c>
      <c r="N13" s="45"/>
      <c r="O13" s="46" t="str">
        <f t="shared" si="1"/>
        <v/>
      </c>
    </row>
    <row r="14" spans="1:15" ht="45.6">
      <c r="B14" s="76">
        <v>9</v>
      </c>
      <c r="C14" s="54" t="s">
        <v>58</v>
      </c>
      <c r="D14" s="54" t="s">
        <v>59</v>
      </c>
      <c r="E14" s="55" t="s">
        <v>32</v>
      </c>
      <c r="F14" s="61" t="s">
        <v>60</v>
      </c>
      <c r="G14" s="56" t="s">
        <v>23</v>
      </c>
      <c r="H14" s="57" t="s">
        <v>15</v>
      </c>
      <c r="I14" s="56">
        <v>1</v>
      </c>
      <c r="J14" s="66">
        <v>595</v>
      </c>
      <c r="K14" s="65">
        <v>0.03</v>
      </c>
      <c r="L14" s="45"/>
      <c r="M14" s="63">
        <f t="shared" si="0"/>
        <v>577.15</v>
      </c>
      <c r="N14" s="45"/>
      <c r="O14" s="46" t="str">
        <f t="shared" si="1"/>
        <v/>
      </c>
    </row>
    <row r="15" spans="1:15" ht="45.6">
      <c r="B15" s="76">
        <v>10</v>
      </c>
      <c r="C15" s="54" t="s">
        <v>61</v>
      </c>
      <c r="D15" s="54" t="s">
        <v>62</v>
      </c>
      <c r="E15" s="55" t="s">
        <v>32</v>
      </c>
      <c r="F15" s="61" t="s">
        <v>63</v>
      </c>
      <c r="G15" s="56" t="s">
        <v>23</v>
      </c>
      <c r="H15" s="57" t="s">
        <v>15</v>
      </c>
      <c r="I15" s="56">
        <v>1</v>
      </c>
      <c r="J15" s="66">
        <v>1195</v>
      </c>
      <c r="K15" s="65">
        <v>0.03</v>
      </c>
      <c r="L15" s="45"/>
      <c r="M15" s="63">
        <f t="shared" si="0"/>
        <v>1159.1499999999999</v>
      </c>
      <c r="N15" s="45"/>
      <c r="O15" s="46" t="str">
        <f t="shared" si="1"/>
        <v/>
      </c>
    </row>
    <row r="16" spans="1:15" ht="45.6">
      <c r="B16" s="76">
        <v>11</v>
      </c>
      <c r="C16" s="54" t="s">
        <v>64</v>
      </c>
      <c r="D16" s="54" t="s">
        <v>65</v>
      </c>
      <c r="E16" s="55" t="s">
        <v>32</v>
      </c>
      <c r="F16" s="61" t="s">
        <v>66</v>
      </c>
      <c r="G16" s="56" t="s">
        <v>23</v>
      </c>
      <c r="H16" s="57" t="s">
        <v>15</v>
      </c>
      <c r="I16" s="56">
        <v>1</v>
      </c>
      <c r="J16" s="66">
        <v>1495</v>
      </c>
      <c r="K16" s="65">
        <v>0.03</v>
      </c>
      <c r="L16" s="45"/>
      <c r="M16" s="63">
        <f t="shared" si="0"/>
        <v>1450.1499999999999</v>
      </c>
      <c r="N16" s="45"/>
      <c r="O16" s="46" t="str">
        <f t="shared" si="1"/>
        <v/>
      </c>
    </row>
    <row r="17" spans="2:15" ht="57">
      <c r="B17" s="76">
        <v>12</v>
      </c>
      <c r="C17" s="54" t="s">
        <v>67</v>
      </c>
      <c r="D17" s="54" t="s">
        <v>68</v>
      </c>
      <c r="E17" s="55" t="s">
        <v>32</v>
      </c>
      <c r="F17" s="61" t="s">
        <v>69</v>
      </c>
      <c r="G17" s="56" t="s">
        <v>23</v>
      </c>
      <c r="H17" s="57" t="s">
        <v>15</v>
      </c>
      <c r="I17" s="56">
        <v>1</v>
      </c>
      <c r="J17" s="66">
        <v>1395</v>
      </c>
      <c r="K17" s="65">
        <v>0.03</v>
      </c>
      <c r="L17" s="45"/>
      <c r="M17" s="63">
        <f t="shared" si="0"/>
        <v>1353.1499999999999</v>
      </c>
      <c r="N17" s="45"/>
      <c r="O17" s="46" t="str">
        <f t="shared" si="1"/>
        <v/>
      </c>
    </row>
    <row r="18" spans="2:15" ht="45.6">
      <c r="B18" s="76">
        <v>13</v>
      </c>
      <c r="C18" s="54" t="s">
        <v>70</v>
      </c>
      <c r="D18" s="54" t="s">
        <v>71</v>
      </c>
      <c r="E18" s="55" t="s">
        <v>32</v>
      </c>
      <c r="F18" s="61" t="s">
        <v>72</v>
      </c>
      <c r="G18" s="56" t="s">
        <v>23</v>
      </c>
      <c r="H18" s="57" t="s">
        <v>15</v>
      </c>
      <c r="I18" s="56">
        <v>1</v>
      </c>
      <c r="J18" s="66">
        <v>1895</v>
      </c>
      <c r="K18" s="65">
        <v>0.03</v>
      </c>
      <c r="L18" s="45"/>
      <c r="M18" s="63">
        <f t="shared" si="0"/>
        <v>1838.1499999999999</v>
      </c>
      <c r="N18" s="45"/>
      <c r="O18" s="46" t="str">
        <f t="shared" si="1"/>
        <v/>
      </c>
    </row>
    <row r="19" spans="2:15" ht="45.6">
      <c r="B19" s="76">
        <v>14</v>
      </c>
      <c r="C19" s="54" t="s">
        <v>73</v>
      </c>
      <c r="D19" s="54" t="s">
        <v>74</v>
      </c>
      <c r="E19" s="55" t="s">
        <v>32</v>
      </c>
      <c r="F19" s="61" t="s">
        <v>75</v>
      </c>
      <c r="G19" s="56" t="s">
        <v>23</v>
      </c>
      <c r="H19" s="57" t="s">
        <v>15</v>
      </c>
      <c r="I19" s="56">
        <v>1</v>
      </c>
      <c r="J19" s="66">
        <v>1995</v>
      </c>
      <c r="K19" s="65">
        <v>0.03</v>
      </c>
      <c r="L19" s="45"/>
      <c r="M19" s="63">
        <f t="shared" si="0"/>
        <v>1935.1499999999999</v>
      </c>
      <c r="N19" s="45"/>
      <c r="O19" s="46" t="str">
        <f t="shared" si="1"/>
        <v/>
      </c>
    </row>
    <row r="20" spans="2:15" ht="45.6">
      <c r="B20" s="76">
        <v>15</v>
      </c>
      <c r="C20" s="54" t="s">
        <v>76</v>
      </c>
      <c r="D20" s="54" t="s">
        <v>77</v>
      </c>
      <c r="E20" s="55" t="s">
        <v>32</v>
      </c>
      <c r="F20" s="61" t="s">
        <v>78</v>
      </c>
      <c r="G20" s="56" t="s">
        <v>23</v>
      </c>
      <c r="H20" s="57" t="s">
        <v>15</v>
      </c>
      <c r="I20" s="56">
        <v>1</v>
      </c>
      <c r="J20" s="66">
        <v>1995</v>
      </c>
      <c r="K20" s="65">
        <v>0.03</v>
      </c>
      <c r="L20" s="45"/>
      <c r="M20" s="63">
        <f t="shared" si="0"/>
        <v>1935.1499999999999</v>
      </c>
      <c r="N20" s="45"/>
      <c r="O20" s="46" t="str">
        <f t="shared" si="1"/>
        <v/>
      </c>
    </row>
    <row r="21" spans="2:15" ht="45.6">
      <c r="B21" s="76">
        <v>16</v>
      </c>
      <c r="C21" s="54" t="s">
        <v>79</v>
      </c>
      <c r="D21" s="54" t="s">
        <v>80</v>
      </c>
      <c r="E21" s="55" t="s">
        <v>32</v>
      </c>
      <c r="F21" s="61" t="s">
        <v>81</v>
      </c>
      <c r="G21" s="56" t="s">
        <v>23</v>
      </c>
      <c r="H21" s="57" t="s">
        <v>15</v>
      </c>
      <c r="I21" s="56">
        <v>1</v>
      </c>
      <c r="J21" s="66">
        <v>2495</v>
      </c>
      <c r="K21" s="65">
        <v>0.03</v>
      </c>
      <c r="L21" s="45"/>
      <c r="M21" s="63">
        <f t="shared" si="0"/>
        <v>2420.15</v>
      </c>
      <c r="N21" s="45"/>
      <c r="O21" s="46" t="str">
        <f t="shared" si="1"/>
        <v/>
      </c>
    </row>
    <row r="22" spans="2:15" ht="45.6">
      <c r="B22" s="76">
        <v>17</v>
      </c>
      <c r="C22" s="54" t="s">
        <v>82</v>
      </c>
      <c r="D22" s="54" t="s">
        <v>83</v>
      </c>
      <c r="E22" s="55" t="s">
        <v>32</v>
      </c>
      <c r="F22" s="61" t="s">
        <v>84</v>
      </c>
      <c r="G22" s="56" t="s">
        <v>23</v>
      </c>
      <c r="H22" s="57" t="s">
        <v>15</v>
      </c>
      <c r="I22" s="56">
        <v>1</v>
      </c>
      <c r="J22" s="66">
        <v>2995</v>
      </c>
      <c r="K22" s="65">
        <v>0.03</v>
      </c>
      <c r="L22" s="45"/>
      <c r="M22" s="63">
        <f t="shared" si="0"/>
        <v>2905.15</v>
      </c>
      <c r="N22" s="45"/>
      <c r="O22" s="46" t="str">
        <f t="shared" si="1"/>
        <v/>
      </c>
    </row>
    <row r="23" spans="2:15" ht="45.6">
      <c r="B23" s="76">
        <v>18</v>
      </c>
      <c r="C23" s="54" t="s">
        <v>85</v>
      </c>
      <c r="D23" s="54" t="s">
        <v>86</v>
      </c>
      <c r="E23" s="55" t="s">
        <v>32</v>
      </c>
      <c r="F23" s="61" t="s">
        <v>87</v>
      </c>
      <c r="G23" s="56" t="s">
        <v>23</v>
      </c>
      <c r="H23" s="57" t="s">
        <v>15</v>
      </c>
      <c r="I23" s="56">
        <v>1</v>
      </c>
      <c r="J23" s="66">
        <v>3995</v>
      </c>
      <c r="K23" s="65">
        <v>0.03</v>
      </c>
      <c r="L23" s="45"/>
      <c r="M23" s="63">
        <f t="shared" si="0"/>
        <v>3875.15</v>
      </c>
      <c r="N23" s="45"/>
      <c r="O23" s="46" t="str">
        <f t="shared" si="1"/>
        <v/>
      </c>
    </row>
    <row r="24" spans="2:15" ht="45.6">
      <c r="B24" s="76">
        <v>19</v>
      </c>
      <c r="C24" s="54" t="s">
        <v>88</v>
      </c>
      <c r="D24" s="54" t="s">
        <v>89</v>
      </c>
      <c r="E24" s="55" t="s">
        <v>32</v>
      </c>
      <c r="F24" s="61" t="s">
        <v>90</v>
      </c>
      <c r="G24" s="56" t="s">
        <v>23</v>
      </c>
      <c r="H24" s="57" t="s">
        <v>15</v>
      </c>
      <c r="I24" s="56">
        <v>1</v>
      </c>
      <c r="J24" s="66">
        <v>5995</v>
      </c>
      <c r="K24" s="65">
        <v>0.03</v>
      </c>
      <c r="L24" s="45"/>
      <c r="M24" s="63">
        <f t="shared" si="0"/>
        <v>5815.15</v>
      </c>
      <c r="N24" s="45"/>
      <c r="O24" s="46" t="str">
        <f t="shared" si="1"/>
        <v/>
      </c>
    </row>
    <row r="25" spans="2:15" ht="45.6">
      <c r="B25" s="76">
        <v>20</v>
      </c>
      <c r="C25" s="54" t="s">
        <v>91</v>
      </c>
      <c r="D25" s="54" t="s">
        <v>92</v>
      </c>
      <c r="E25" s="55" t="s">
        <v>32</v>
      </c>
      <c r="F25" s="61" t="s">
        <v>93</v>
      </c>
      <c r="G25" s="56" t="s">
        <v>23</v>
      </c>
      <c r="H25" s="57" t="s">
        <v>15</v>
      </c>
      <c r="I25" s="56">
        <v>1</v>
      </c>
      <c r="J25" s="66">
        <v>7995</v>
      </c>
      <c r="K25" s="65">
        <v>0.03</v>
      </c>
      <c r="L25" s="45"/>
      <c r="M25" s="63">
        <f t="shared" si="0"/>
        <v>7755.15</v>
      </c>
      <c r="N25" s="45"/>
      <c r="O25" s="46" t="str">
        <f t="shared" si="1"/>
        <v/>
      </c>
    </row>
    <row r="26" spans="2:15" ht="34.200000000000003">
      <c r="B26" s="76">
        <v>21</v>
      </c>
      <c r="C26" s="54" t="s">
        <v>94</v>
      </c>
      <c r="D26" s="54" t="s">
        <v>95</v>
      </c>
      <c r="E26" s="55" t="s">
        <v>32</v>
      </c>
      <c r="F26" s="61" t="s">
        <v>96</v>
      </c>
      <c r="G26" s="56" t="s">
        <v>23</v>
      </c>
      <c r="H26" s="57" t="s">
        <v>15</v>
      </c>
      <c r="I26" s="56">
        <v>1</v>
      </c>
      <c r="J26" s="66">
        <v>10995</v>
      </c>
      <c r="K26" s="65">
        <v>0.03</v>
      </c>
      <c r="L26" s="45"/>
      <c r="M26" s="63">
        <f t="shared" si="0"/>
        <v>10665.15</v>
      </c>
      <c r="N26" s="45"/>
      <c r="O26" s="46" t="str">
        <f t="shared" si="1"/>
        <v/>
      </c>
    </row>
    <row r="27" spans="2:15" ht="34.200000000000003">
      <c r="B27" s="76">
        <v>22</v>
      </c>
      <c r="C27" s="54" t="s">
        <v>97</v>
      </c>
      <c r="D27" s="54" t="s">
        <v>98</v>
      </c>
      <c r="E27" s="55" t="s">
        <v>32</v>
      </c>
      <c r="F27" s="61" t="s">
        <v>99</v>
      </c>
      <c r="G27" s="56" t="s">
        <v>23</v>
      </c>
      <c r="H27" s="57" t="s">
        <v>15</v>
      </c>
      <c r="I27" s="56">
        <v>1</v>
      </c>
      <c r="J27" s="66">
        <v>15995</v>
      </c>
      <c r="K27" s="65">
        <v>0.03</v>
      </c>
      <c r="L27" s="45"/>
      <c r="M27" s="63">
        <f t="shared" si="0"/>
        <v>15515.15</v>
      </c>
      <c r="N27" s="45"/>
      <c r="O27" s="46" t="str">
        <f t="shared" si="1"/>
        <v/>
      </c>
    </row>
    <row r="28" spans="2:15" ht="22.8">
      <c r="B28" s="76">
        <v>23</v>
      </c>
      <c r="C28" s="54" t="s">
        <v>100</v>
      </c>
      <c r="D28" s="54" t="s">
        <v>101</v>
      </c>
      <c r="E28" s="55" t="s">
        <v>32</v>
      </c>
      <c r="F28" s="61" t="s">
        <v>102</v>
      </c>
      <c r="G28" s="56" t="s">
        <v>23</v>
      </c>
      <c r="H28" s="57" t="s">
        <v>15</v>
      </c>
      <c r="I28" s="56">
        <v>1</v>
      </c>
      <c r="J28" s="66">
        <v>19995</v>
      </c>
      <c r="K28" s="65">
        <v>0.03</v>
      </c>
      <c r="L28" s="45"/>
      <c r="M28" s="63">
        <f t="shared" si="0"/>
        <v>19395.149999999998</v>
      </c>
      <c r="N28" s="45"/>
      <c r="O28" s="46" t="str">
        <f t="shared" si="1"/>
        <v/>
      </c>
    </row>
    <row r="29" spans="2:15">
      <c r="B29" s="76">
        <v>24</v>
      </c>
      <c r="C29" s="54" t="s">
        <v>32</v>
      </c>
      <c r="D29" s="54" t="s">
        <v>103</v>
      </c>
      <c r="E29" s="55" t="s">
        <v>32</v>
      </c>
      <c r="F29" s="61" t="s">
        <v>104</v>
      </c>
      <c r="G29" s="56" t="s">
        <v>23</v>
      </c>
      <c r="H29" s="57" t="s">
        <v>15</v>
      </c>
      <c r="I29" s="56">
        <v>1</v>
      </c>
      <c r="J29" s="66">
        <v>60</v>
      </c>
      <c r="K29" s="65">
        <v>0.03</v>
      </c>
      <c r="L29" s="45"/>
      <c r="M29" s="63">
        <f t="shared" si="0"/>
        <v>58.199999999999996</v>
      </c>
      <c r="N29" s="45"/>
      <c r="O29" s="46" t="str">
        <f t="shared" si="1"/>
        <v/>
      </c>
    </row>
    <row r="30" spans="2:15">
      <c r="B30" s="76">
        <v>25</v>
      </c>
      <c r="C30" s="54" t="s">
        <v>32</v>
      </c>
      <c r="D30" s="54" t="s">
        <v>105</v>
      </c>
      <c r="E30" s="55" t="s">
        <v>32</v>
      </c>
      <c r="F30" s="61" t="s">
        <v>106</v>
      </c>
      <c r="G30" s="56" t="s">
        <v>23</v>
      </c>
      <c r="H30" s="57" t="s">
        <v>15</v>
      </c>
      <c r="I30" s="56">
        <v>1</v>
      </c>
      <c r="J30" s="66">
        <v>129</v>
      </c>
      <c r="K30" s="65">
        <v>0.03</v>
      </c>
      <c r="L30" s="45"/>
      <c r="M30" s="63">
        <f t="shared" si="0"/>
        <v>125.13</v>
      </c>
      <c r="N30" s="45"/>
      <c r="O30" s="46" t="str">
        <f t="shared" si="1"/>
        <v/>
      </c>
    </row>
    <row r="31" spans="2:15">
      <c r="B31" s="76">
        <v>26</v>
      </c>
      <c r="C31" s="54" t="s">
        <v>32</v>
      </c>
      <c r="D31" s="54" t="s">
        <v>107</v>
      </c>
      <c r="E31" s="55" t="s">
        <v>32</v>
      </c>
      <c r="F31" s="61" t="s">
        <v>108</v>
      </c>
      <c r="G31" s="56" t="s">
        <v>23</v>
      </c>
      <c r="H31" s="57" t="s">
        <v>15</v>
      </c>
      <c r="I31" s="56">
        <v>1</v>
      </c>
      <c r="J31" s="66">
        <v>9</v>
      </c>
      <c r="K31" s="65">
        <v>0.03</v>
      </c>
      <c r="L31" s="45"/>
      <c r="M31" s="63">
        <f t="shared" si="0"/>
        <v>8.73</v>
      </c>
      <c r="N31" s="45"/>
      <c r="O31" s="46" t="str">
        <f t="shared" si="1"/>
        <v/>
      </c>
    </row>
    <row r="32" spans="2:15">
      <c r="B32" s="76">
        <v>27</v>
      </c>
      <c r="C32" s="54" t="s">
        <v>32</v>
      </c>
      <c r="D32" s="54" t="s">
        <v>109</v>
      </c>
      <c r="E32" s="55" t="s">
        <v>32</v>
      </c>
      <c r="F32" s="61" t="s">
        <v>110</v>
      </c>
      <c r="G32" s="56" t="s">
        <v>23</v>
      </c>
      <c r="H32" s="57" t="s">
        <v>15</v>
      </c>
      <c r="I32" s="56">
        <v>1</v>
      </c>
      <c r="J32" s="66">
        <v>199</v>
      </c>
      <c r="K32" s="65">
        <v>0.03</v>
      </c>
      <c r="L32" s="45"/>
      <c r="M32" s="63">
        <f t="shared" si="0"/>
        <v>193.03</v>
      </c>
      <c r="N32" s="45"/>
      <c r="O32" s="46" t="str">
        <f t="shared" si="1"/>
        <v/>
      </c>
    </row>
    <row r="33" spans="2:15">
      <c r="B33" s="76">
        <v>28</v>
      </c>
      <c r="C33" s="54" t="s">
        <v>32</v>
      </c>
      <c r="D33" s="54" t="s">
        <v>111</v>
      </c>
      <c r="E33" s="55" t="s">
        <v>32</v>
      </c>
      <c r="F33" s="61" t="s">
        <v>112</v>
      </c>
      <c r="G33" s="56" t="s">
        <v>23</v>
      </c>
      <c r="H33" s="57" t="s">
        <v>15</v>
      </c>
      <c r="I33" s="56">
        <v>1</v>
      </c>
      <c r="J33" s="66">
        <v>60</v>
      </c>
      <c r="K33" s="65">
        <v>0.03</v>
      </c>
      <c r="L33" s="45"/>
      <c r="M33" s="63">
        <f t="shared" si="0"/>
        <v>58.199999999999996</v>
      </c>
      <c r="N33" s="45"/>
      <c r="O33" s="46" t="str">
        <f t="shared" si="1"/>
        <v/>
      </c>
    </row>
    <row r="34" spans="2:15">
      <c r="B34" s="76">
        <v>29</v>
      </c>
      <c r="C34" s="54" t="s">
        <v>32</v>
      </c>
      <c r="D34" s="54" t="s">
        <v>113</v>
      </c>
      <c r="E34" s="55" t="s">
        <v>32</v>
      </c>
      <c r="F34" s="61" t="s">
        <v>114</v>
      </c>
      <c r="G34" s="56" t="s">
        <v>23</v>
      </c>
      <c r="H34" s="57" t="s">
        <v>15</v>
      </c>
      <c r="I34" s="56">
        <v>1</v>
      </c>
      <c r="J34" s="66">
        <v>199</v>
      </c>
      <c r="K34" s="65">
        <v>0.03</v>
      </c>
      <c r="L34" s="45"/>
      <c r="M34" s="63">
        <f t="shared" si="0"/>
        <v>193.03</v>
      </c>
      <c r="N34" s="45"/>
      <c r="O34" s="46" t="str">
        <f t="shared" si="1"/>
        <v/>
      </c>
    </row>
    <row r="35" spans="2:15">
      <c r="B35" s="76">
        <v>30</v>
      </c>
      <c r="C35" s="54" t="s">
        <v>32</v>
      </c>
      <c r="D35" s="54" t="s">
        <v>115</v>
      </c>
      <c r="E35" s="55" t="s">
        <v>32</v>
      </c>
      <c r="F35" s="61" t="s">
        <v>116</v>
      </c>
      <c r="G35" s="56" t="s">
        <v>23</v>
      </c>
      <c r="H35" s="57" t="s">
        <v>15</v>
      </c>
      <c r="I35" s="56">
        <v>1</v>
      </c>
      <c r="J35" s="66">
        <v>199</v>
      </c>
      <c r="K35" s="65">
        <v>0.03</v>
      </c>
      <c r="L35" s="45"/>
      <c r="M35" s="63">
        <f t="shared" si="0"/>
        <v>193.03</v>
      </c>
      <c r="N35" s="45"/>
      <c r="O35" s="46" t="str">
        <f t="shared" si="1"/>
        <v/>
      </c>
    </row>
    <row r="36" spans="2:15">
      <c r="B36" s="76">
        <v>31</v>
      </c>
      <c r="C36" s="54" t="s">
        <v>32</v>
      </c>
      <c r="D36" s="54" t="s">
        <v>117</v>
      </c>
      <c r="E36" s="55" t="s">
        <v>32</v>
      </c>
      <c r="F36" s="61" t="s">
        <v>118</v>
      </c>
      <c r="G36" s="56" t="s">
        <v>23</v>
      </c>
      <c r="H36" s="57" t="s">
        <v>15</v>
      </c>
      <c r="I36" s="56">
        <v>1</v>
      </c>
      <c r="J36" s="66">
        <v>9</v>
      </c>
      <c r="K36" s="65">
        <v>0.03</v>
      </c>
      <c r="L36" s="45"/>
      <c r="M36" s="63">
        <f t="shared" si="0"/>
        <v>8.73</v>
      </c>
      <c r="N36" s="45"/>
      <c r="O36" s="46" t="str">
        <f t="shared" si="1"/>
        <v/>
      </c>
    </row>
    <row r="37" spans="2:15">
      <c r="B37" s="76">
        <v>32</v>
      </c>
      <c r="C37" s="54" t="s">
        <v>32</v>
      </c>
      <c r="D37" s="54" t="s">
        <v>119</v>
      </c>
      <c r="E37" s="55" t="s">
        <v>32</v>
      </c>
      <c r="F37" s="61" t="s">
        <v>120</v>
      </c>
      <c r="G37" s="56" t="s">
        <v>23</v>
      </c>
      <c r="H37" s="57" t="s">
        <v>15</v>
      </c>
      <c r="I37" s="56">
        <v>1</v>
      </c>
      <c r="J37" s="66">
        <v>199</v>
      </c>
      <c r="K37" s="65">
        <v>0.03</v>
      </c>
      <c r="L37" s="45"/>
      <c r="M37" s="63">
        <f t="shared" si="0"/>
        <v>193.03</v>
      </c>
      <c r="N37" s="45"/>
      <c r="O37" s="46" t="str">
        <f t="shared" si="1"/>
        <v/>
      </c>
    </row>
    <row r="38" spans="2:15">
      <c r="B38" s="76">
        <v>33</v>
      </c>
      <c r="C38" s="54" t="s">
        <v>32</v>
      </c>
      <c r="D38" s="54" t="s">
        <v>121</v>
      </c>
      <c r="E38" s="55" t="s">
        <v>32</v>
      </c>
      <c r="F38" s="61" t="s">
        <v>122</v>
      </c>
      <c r="G38" s="56" t="s">
        <v>23</v>
      </c>
      <c r="H38" s="57" t="s">
        <v>15</v>
      </c>
      <c r="I38" s="56">
        <v>1</v>
      </c>
      <c r="J38" s="66">
        <v>9</v>
      </c>
      <c r="K38" s="65">
        <v>0.03</v>
      </c>
      <c r="L38" s="45"/>
      <c r="M38" s="63">
        <f t="shared" si="0"/>
        <v>8.73</v>
      </c>
      <c r="N38" s="45"/>
      <c r="O38" s="46" t="str">
        <f t="shared" si="1"/>
        <v/>
      </c>
    </row>
    <row r="39" spans="2:15">
      <c r="B39" s="76">
        <v>34</v>
      </c>
      <c r="C39" s="54" t="s">
        <v>32</v>
      </c>
      <c r="D39" s="54" t="s">
        <v>123</v>
      </c>
      <c r="E39" s="55" t="s">
        <v>32</v>
      </c>
      <c r="F39" s="61" t="s">
        <v>124</v>
      </c>
      <c r="G39" s="56" t="s">
        <v>23</v>
      </c>
      <c r="H39" s="57" t="s">
        <v>15</v>
      </c>
      <c r="I39" s="56">
        <v>1</v>
      </c>
      <c r="J39" s="66">
        <v>199</v>
      </c>
      <c r="K39" s="65">
        <v>0.03</v>
      </c>
      <c r="L39" s="45"/>
      <c r="M39" s="63">
        <f t="shared" si="0"/>
        <v>193.03</v>
      </c>
      <c r="N39" s="45"/>
      <c r="O39" s="46" t="str">
        <f t="shared" si="1"/>
        <v/>
      </c>
    </row>
    <row r="40" spans="2:15">
      <c r="B40" s="76">
        <v>35</v>
      </c>
      <c r="C40" s="54" t="s">
        <v>32</v>
      </c>
      <c r="D40" s="54" t="s">
        <v>125</v>
      </c>
      <c r="E40" s="55" t="s">
        <v>32</v>
      </c>
      <c r="F40" s="61" t="s">
        <v>126</v>
      </c>
      <c r="G40" s="56" t="s">
        <v>23</v>
      </c>
      <c r="H40" s="57" t="s">
        <v>15</v>
      </c>
      <c r="I40" s="56">
        <v>1</v>
      </c>
      <c r="J40" s="66">
        <v>199</v>
      </c>
      <c r="K40" s="65">
        <v>0.03</v>
      </c>
      <c r="L40" s="45"/>
      <c r="M40" s="63">
        <f t="shared" si="0"/>
        <v>193.03</v>
      </c>
      <c r="N40" s="45"/>
      <c r="O40" s="46" t="str">
        <f t="shared" si="1"/>
        <v/>
      </c>
    </row>
    <row r="41" spans="2:15">
      <c r="B41" s="76">
        <v>36</v>
      </c>
      <c r="C41" s="54" t="s">
        <v>32</v>
      </c>
      <c r="D41" s="54" t="s">
        <v>127</v>
      </c>
      <c r="E41" s="55" t="s">
        <v>32</v>
      </c>
      <c r="F41" s="61" t="s">
        <v>128</v>
      </c>
      <c r="G41" s="56" t="s">
        <v>23</v>
      </c>
      <c r="H41" s="57" t="s">
        <v>15</v>
      </c>
      <c r="I41" s="56">
        <v>1</v>
      </c>
      <c r="J41" s="66">
        <v>199</v>
      </c>
      <c r="K41" s="65">
        <v>0.03</v>
      </c>
      <c r="L41" s="45"/>
      <c r="M41" s="63">
        <f t="shared" si="0"/>
        <v>193.03</v>
      </c>
      <c r="N41" s="45"/>
      <c r="O41" s="46" t="str">
        <f t="shared" si="1"/>
        <v/>
      </c>
    </row>
    <row r="42" spans="2:15">
      <c r="B42" s="76">
        <v>37</v>
      </c>
      <c r="C42" s="54" t="s">
        <v>32</v>
      </c>
      <c r="D42" s="54" t="s">
        <v>129</v>
      </c>
      <c r="E42" s="55" t="s">
        <v>32</v>
      </c>
      <c r="F42" s="61" t="s">
        <v>130</v>
      </c>
      <c r="G42" s="56" t="s">
        <v>23</v>
      </c>
      <c r="H42" s="57" t="s">
        <v>15</v>
      </c>
      <c r="I42" s="56">
        <v>1</v>
      </c>
      <c r="J42" s="66">
        <v>9</v>
      </c>
      <c r="K42" s="65">
        <v>0.03</v>
      </c>
      <c r="L42" s="45"/>
      <c r="M42" s="63">
        <f t="shared" si="0"/>
        <v>8.73</v>
      </c>
      <c r="N42" s="45"/>
      <c r="O42" s="46" t="str">
        <f t="shared" si="1"/>
        <v/>
      </c>
    </row>
    <row r="43" spans="2:15">
      <c r="B43" s="76">
        <v>38</v>
      </c>
      <c r="C43" s="54" t="s">
        <v>32</v>
      </c>
      <c r="D43" s="54" t="s">
        <v>131</v>
      </c>
      <c r="E43" s="55" t="s">
        <v>32</v>
      </c>
      <c r="F43" s="61" t="s">
        <v>132</v>
      </c>
      <c r="G43" s="56" t="s">
        <v>23</v>
      </c>
      <c r="H43" s="57" t="s">
        <v>15</v>
      </c>
      <c r="I43" s="56">
        <v>1</v>
      </c>
      <c r="J43" s="66">
        <v>199</v>
      </c>
      <c r="K43" s="65">
        <v>0.03</v>
      </c>
      <c r="L43" s="45"/>
      <c r="M43" s="63">
        <f t="shared" si="0"/>
        <v>193.03</v>
      </c>
      <c r="N43" s="45"/>
      <c r="O43" s="46" t="str">
        <f t="shared" si="1"/>
        <v/>
      </c>
    </row>
    <row r="44" spans="2:15">
      <c r="B44" s="76">
        <v>39</v>
      </c>
      <c r="C44" s="54" t="s">
        <v>32</v>
      </c>
      <c r="D44" s="54" t="s">
        <v>133</v>
      </c>
      <c r="E44" s="55" t="s">
        <v>32</v>
      </c>
      <c r="F44" s="61" t="s">
        <v>134</v>
      </c>
      <c r="G44" s="56" t="s">
        <v>23</v>
      </c>
      <c r="H44" s="57" t="s">
        <v>15</v>
      </c>
      <c r="I44" s="56">
        <v>1</v>
      </c>
      <c r="J44" s="66">
        <v>199</v>
      </c>
      <c r="K44" s="65">
        <v>0.03</v>
      </c>
      <c r="L44" s="45"/>
      <c r="M44" s="63">
        <f t="shared" si="0"/>
        <v>193.03</v>
      </c>
      <c r="N44" s="45"/>
      <c r="O44" s="46" t="str">
        <f t="shared" si="1"/>
        <v/>
      </c>
    </row>
    <row r="45" spans="2:15">
      <c r="B45" s="76">
        <v>40</v>
      </c>
      <c r="C45" s="54" t="s">
        <v>32</v>
      </c>
      <c r="D45" s="54" t="s">
        <v>135</v>
      </c>
      <c r="E45" s="55" t="s">
        <v>32</v>
      </c>
      <c r="F45" s="61" t="s">
        <v>136</v>
      </c>
      <c r="G45" s="56" t="s">
        <v>23</v>
      </c>
      <c r="H45" s="57" t="s">
        <v>15</v>
      </c>
      <c r="I45" s="56">
        <v>1</v>
      </c>
      <c r="J45" s="66">
        <v>9</v>
      </c>
      <c r="K45" s="65">
        <v>0.03</v>
      </c>
      <c r="L45" s="45"/>
      <c r="M45" s="63">
        <f t="shared" si="0"/>
        <v>8.73</v>
      </c>
      <c r="N45" s="45"/>
      <c r="O45" s="46" t="str">
        <f t="shared" si="1"/>
        <v/>
      </c>
    </row>
    <row r="46" spans="2:15">
      <c r="B46" s="76">
        <v>41</v>
      </c>
      <c r="C46" s="54" t="s">
        <v>32</v>
      </c>
      <c r="D46" s="54" t="s">
        <v>137</v>
      </c>
      <c r="E46" s="55" t="s">
        <v>32</v>
      </c>
      <c r="F46" s="61" t="s">
        <v>138</v>
      </c>
      <c r="G46" s="56" t="s">
        <v>23</v>
      </c>
      <c r="H46" s="57" t="s">
        <v>15</v>
      </c>
      <c r="I46" s="56">
        <v>1</v>
      </c>
      <c r="J46" s="66">
        <v>199</v>
      </c>
      <c r="K46" s="65">
        <v>0.03</v>
      </c>
      <c r="L46" s="45"/>
      <c r="M46" s="63">
        <f t="shared" si="0"/>
        <v>193.03</v>
      </c>
      <c r="N46" s="45"/>
      <c r="O46" s="46" t="str">
        <f t="shared" si="1"/>
        <v/>
      </c>
    </row>
    <row r="47" spans="2:15">
      <c r="B47" s="76">
        <v>42</v>
      </c>
      <c r="C47" s="54" t="s">
        <v>32</v>
      </c>
      <c r="D47" s="54" t="s">
        <v>139</v>
      </c>
      <c r="E47" s="55" t="s">
        <v>32</v>
      </c>
      <c r="F47" s="61" t="s">
        <v>140</v>
      </c>
      <c r="G47" s="56" t="s">
        <v>23</v>
      </c>
      <c r="H47" s="57" t="s">
        <v>15</v>
      </c>
      <c r="I47" s="56">
        <v>1</v>
      </c>
      <c r="J47" s="66">
        <v>199</v>
      </c>
      <c r="K47" s="65">
        <v>0.03</v>
      </c>
      <c r="L47" s="45"/>
      <c r="M47" s="63">
        <f t="shared" si="0"/>
        <v>193.03</v>
      </c>
      <c r="N47" s="45"/>
      <c r="O47" s="46" t="str">
        <f t="shared" si="1"/>
        <v/>
      </c>
    </row>
    <row r="48" spans="2:15">
      <c r="B48" s="76">
        <v>43</v>
      </c>
      <c r="C48" s="54" t="s">
        <v>32</v>
      </c>
      <c r="D48" s="54" t="s">
        <v>141</v>
      </c>
      <c r="E48" s="55" t="s">
        <v>32</v>
      </c>
      <c r="F48" s="61" t="s">
        <v>142</v>
      </c>
      <c r="G48" s="56" t="s">
        <v>23</v>
      </c>
      <c r="H48" s="57" t="s">
        <v>15</v>
      </c>
      <c r="I48" s="56">
        <v>1</v>
      </c>
      <c r="J48" s="66">
        <v>9</v>
      </c>
      <c r="K48" s="65">
        <v>0.03</v>
      </c>
      <c r="L48" s="45"/>
      <c r="M48" s="63">
        <f t="shared" si="0"/>
        <v>8.73</v>
      </c>
      <c r="N48" s="45"/>
      <c r="O48" s="46" t="str">
        <f t="shared" si="1"/>
        <v/>
      </c>
    </row>
    <row r="49" spans="2:15">
      <c r="B49" s="76">
        <v>44</v>
      </c>
      <c r="C49" s="54" t="s">
        <v>32</v>
      </c>
      <c r="D49" s="54" t="s">
        <v>143</v>
      </c>
      <c r="E49" s="55" t="s">
        <v>32</v>
      </c>
      <c r="F49" s="61" t="s">
        <v>144</v>
      </c>
      <c r="G49" s="56" t="s">
        <v>23</v>
      </c>
      <c r="H49" s="57" t="s">
        <v>15</v>
      </c>
      <c r="I49" s="56">
        <v>1</v>
      </c>
      <c r="J49" s="66">
        <v>199</v>
      </c>
      <c r="K49" s="65">
        <v>0.03</v>
      </c>
      <c r="L49" s="45"/>
      <c r="M49" s="63">
        <f t="shared" si="0"/>
        <v>193.03</v>
      </c>
      <c r="N49" s="45"/>
      <c r="O49" s="46" t="str">
        <f t="shared" si="1"/>
        <v/>
      </c>
    </row>
    <row r="50" spans="2:15">
      <c r="B50" s="76">
        <v>45</v>
      </c>
      <c r="C50" s="54" t="s">
        <v>32</v>
      </c>
      <c r="D50" s="54" t="s">
        <v>145</v>
      </c>
      <c r="E50" s="55" t="s">
        <v>32</v>
      </c>
      <c r="F50" s="61" t="s">
        <v>146</v>
      </c>
      <c r="G50" s="56" t="s">
        <v>23</v>
      </c>
      <c r="H50" s="57" t="s">
        <v>15</v>
      </c>
      <c r="I50" s="56">
        <v>1</v>
      </c>
      <c r="J50" s="66">
        <v>9</v>
      </c>
      <c r="K50" s="65">
        <v>0.03</v>
      </c>
      <c r="L50" s="45"/>
      <c r="M50" s="63">
        <f t="shared" si="0"/>
        <v>8.73</v>
      </c>
      <c r="N50" s="45"/>
      <c r="O50" s="46" t="str">
        <f t="shared" si="1"/>
        <v/>
      </c>
    </row>
    <row r="51" spans="2:15">
      <c r="B51" s="76">
        <v>46</v>
      </c>
      <c r="C51" s="54" t="s">
        <v>32</v>
      </c>
      <c r="D51" s="54" t="s">
        <v>147</v>
      </c>
      <c r="E51" s="55" t="s">
        <v>32</v>
      </c>
      <c r="F51" s="61" t="s">
        <v>148</v>
      </c>
      <c r="G51" s="56" t="s">
        <v>23</v>
      </c>
      <c r="H51" s="57" t="s">
        <v>15</v>
      </c>
      <c r="I51" s="56">
        <v>1</v>
      </c>
      <c r="J51" s="66">
        <v>199</v>
      </c>
      <c r="K51" s="65">
        <v>0.03</v>
      </c>
      <c r="L51" s="45"/>
      <c r="M51" s="63">
        <f t="shared" si="0"/>
        <v>193.03</v>
      </c>
      <c r="N51" s="45"/>
      <c r="O51" s="46" t="str">
        <f t="shared" si="1"/>
        <v/>
      </c>
    </row>
    <row r="52" spans="2:15">
      <c r="B52" s="76">
        <v>47</v>
      </c>
      <c r="C52" s="54" t="s">
        <v>32</v>
      </c>
      <c r="D52" s="54" t="s">
        <v>149</v>
      </c>
      <c r="E52" s="55" t="s">
        <v>32</v>
      </c>
      <c r="F52" s="61" t="s">
        <v>150</v>
      </c>
      <c r="G52" s="56" t="s">
        <v>23</v>
      </c>
      <c r="H52" s="57" t="s">
        <v>15</v>
      </c>
      <c r="I52" s="56">
        <v>1</v>
      </c>
      <c r="J52" s="66">
        <v>199</v>
      </c>
      <c r="K52" s="65">
        <v>0.03</v>
      </c>
      <c r="L52" s="45"/>
      <c r="M52" s="63">
        <f t="shared" si="0"/>
        <v>193.03</v>
      </c>
      <c r="N52" s="45"/>
      <c r="O52" s="46" t="str">
        <f t="shared" si="1"/>
        <v/>
      </c>
    </row>
    <row r="53" spans="2:15">
      <c r="B53" s="76">
        <v>48</v>
      </c>
      <c r="C53" s="54" t="s">
        <v>32</v>
      </c>
      <c r="D53" s="54" t="s">
        <v>151</v>
      </c>
      <c r="E53" s="55" t="s">
        <v>32</v>
      </c>
      <c r="F53" s="61" t="s">
        <v>152</v>
      </c>
      <c r="G53" s="56" t="s">
        <v>23</v>
      </c>
      <c r="H53" s="57" t="s">
        <v>15</v>
      </c>
      <c r="I53" s="56">
        <v>1</v>
      </c>
      <c r="J53" s="66">
        <v>495</v>
      </c>
      <c r="K53" s="65">
        <v>0.03</v>
      </c>
      <c r="L53" s="45"/>
      <c r="M53" s="63">
        <f t="shared" si="0"/>
        <v>480.15</v>
      </c>
      <c r="N53" s="45"/>
      <c r="O53" s="46" t="str">
        <f t="shared" si="1"/>
        <v/>
      </c>
    </row>
    <row r="54" spans="2:15">
      <c r="B54" s="76">
        <v>49</v>
      </c>
      <c r="C54" s="54" t="s">
        <v>32</v>
      </c>
      <c r="D54" s="54" t="s">
        <v>153</v>
      </c>
      <c r="E54" s="55" t="s">
        <v>32</v>
      </c>
      <c r="F54" s="61" t="s">
        <v>154</v>
      </c>
      <c r="G54" s="56" t="s">
        <v>23</v>
      </c>
      <c r="H54" s="57" t="s">
        <v>15</v>
      </c>
      <c r="I54" s="56">
        <v>1</v>
      </c>
      <c r="J54" s="66">
        <v>695</v>
      </c>
      <c r="K54" s="65">
        <v>0.03</v>
      </c>
      <c r="L54" s="45"/>
      <c r="M54" s="63">
        <f t="shared" si="0"/>
        <v>674.15</v>
      </c>
      <c r="N54" s="45"/>
      <c r="O54" s="46" t="str">
        <f t="shared" si="1"/>
        <v/>
      </c>
    </row>
    <row r="55" spans="2:15">
      <c r="B55" s="76">
        <v>50</v>
      </c>
      <c r="C55" s="54" t="s">
        <v>32</v>
      </c>
      <c r="D55" s="54" t="s">
        <v>155</v>
      </c>
      <c r="E55" s="55" t="s">
        <v>32</v>
      </c>
      <c r="F55" s="61" t="s">
        <v>156</v>
      </c>
      <c r="G55" s="56" t="s">
        <v>23</v>
      </c>
      <c r="H55" s="57" t="s">
        <v>15</v>
      </c>
      <c r="I55" s="56">
        <v>1</v>
      </c>
      <c r="J55" s="66">
        <v>1105</v>
      </c>
      <c r="K55" s="65">
        <v>0.03</v>
      </c>
      <c r="L55" s="45"/>
      <c r="M55" s="63">
        <f t="shared" si="0"/>
        <v>1071.8499999999999</v>
      </c>
      <c r="N55" s="45"/>
      <c r="O55" s="46" t="str">
        <f t="shared" si="1"/>
        <v/>
      </c>
    </row>
    <row r="56" spans="2:15">
      <c r="B56" s="76">
        <v>51</v>
      </c>
      <c r="C56" s="54" t="s">
        <v>32</v>
      </c>
      <c r="D56" s="54" t="s">
        <v>157</v>
      </c>
      <c r="E56" s="55" t="s">
        <v>32</v>
      </c>
      <c r="F56" s="61" t="s">
        <v>158</v>
      </c>
      <c r="G56" s="56" t="s">
        <v>23</v>
      </c>
      <c r="H56" s="57" t="s">
        <v>15</v>
      </c>
      <c r="I56" s="56">
        <v>1</v>
      </c>
      <c r="J56" s="66">
        <v>41</v>
      </c>
      <c r="K56" s="65">
        <v>0.03</v>
      </c>
      <c r="L56" s="45"/>
      <c r="M56" s="63">
        <f t="shared" si="0"/>
        <v>39.769999999999996</v>
      </c>
      <c r="N56" s="45"/>
      <c r="O56" s="46" t="str">
        <f t="shared" si="1"/>
        <v/>
      </c>
    </row>
    <row r="57" spans="2:15">
      <c r="B57" s="76">
        <v>52</v>
      </c>
      <c r="C57" s="54" t="s">
        <v>32</v>
      </c>
      <c r="D57" s="54" t="s">
        <v>159</v>
      </c>
      <c r="E57" s="55" t="s">
        <v>32</v>
      </c>
      <c r="F57" s="61" t="s">
        <v>160</v>
      </c>
      <c r="G57" s="56" t="s">
        <v>23</v>
      </c>
      <c r="H57" s="57" t="s">
        <v>15</v>
      </c>
      <c r="I57" s="56">
        <v>1</v>
      </c>
      <c r="J57" s="66">
        <v>99</v>
      </c>
      <c r="K57" s="65">
        <v>0.03</v>
      </c>
      <c r="L57" s="45"/>
      <c r="M57" s="63">
        <f t="shared" si="0"/>
        <v>96.03</v>
      </c>
      <c r="N57" s="45"/>
      <c r="O57" s="46" t="str">
        <f t="shared" si="1"/>
        <v/>
      </c>
    </row>
    <row r="58" spans="2:15">
      <c r="B58" s="76">
        <v>53</v>
      </c>
      <c r="C58" s="54" t="s">
        <v>32</v>
      </c>
      <c r="D58" s="54" t="s">
        <v>161</v>
      </c>
      <c r="E58" s="55" t="s">
        <v>32</v>
      </c>
      <c r="F58" s="61" t="s">
        <v>162</v>
      </c>
      <c r="G58" s="56" t="s">
        <v>23</v>
      </c>
      <c r="H58" s="57" t="s">
        <v>15</v>
      </c>
      <c r="I58" s="56">
        <v>1</v>
      </c>
      <c r="J58" s="66">
        <v>169</v>
      </c>
      <c r="K58" s="65">
        <v>0.03</v>
      </c>
      <c r="L58" s="45"/>
      <c r="M58" s="63">
        <f t="shared" si="0"/>
        <v>163.93</v>
      </c>
      <c r="N58" s="45"/>
      <c r="O58" s="46" t="str">
        <f t="shared" si="1"/>
        <v/>
      </c>
    </row>
    <row r="59" spans="2:15">
      <c r="B59" s="76">
        <v>54</v>
      </c>
      <c r="C59" s="54" t="s">
        <v>32</v>
      </c>
      <c r="D59" s="54" t="s">
        <v>163</v>
      </c>
      <c r="E59" s="55" t="s">
        <v>32</v>
      </c>
      <c r="F59" s="61" t="s">
        <v>164</v>
      </c>
      <c r="G59" s="56" t="s">
        <v>23</v>
      </c>
      <c r="H59" s="57" t="s">
        <v>15</v>
      </c>
      <c r="I59" s="56">
        <v>1</v>
      </c>
      <c r="J59" s="66">
        <v>199</v>
      </c>
      <c r="K59" s="65">
        <v>0.03</v>
      </c>
      <c r="L59" s="45"/>
      <c r="M59" s="63">
        <f t="shared" si="0"/>
        <v>193.03</v>
      </c>
      <c r="N59" s="45"/>
      <c r="O59" s="46" t="str">
        <f t="shared" si="1"/>
        <v/>
      </c>
    </row>
    <row r="60" spans="2:15">
      <c r="B60" s="76">
        <v>55</v>
      </c>
      <c r="C60" s="54" t="s">
        <v>32</v>
      </c>
      <c r="D60" s="54" t="s">
        <v>165</v>
      </c>
      <c r="E60" s="55" t="s">
        <v>32</v>
      </c>
      <c r="F60" s="61" t="s">
        <v>166</v>
      </c>
      <c r="G60" s="56" t="s">
        <v>23</v>
      </c>
      <c r="H60" s="57" t="s">
        <v>15</v>
      </c>
      <c r="I60" s="56">
        <v>1</v>
      </c>
      <c r="J60" s="66">
        <v>9</v>
      </c>
      <c r="K60" s="65">
        <v>0.03</v>
      </c>
      <c r="L60" s="45"/>
      <c r="M60" s="63">
        <f t="shared" ref="M60:M123" si="2">IF($J60="","",IF($L60="",$J60*(1-$K60),IF(L60&lt;K60,"Discount Error",J60*(1-$L60))))</f>
        <v>8.73</v>
      </c>
      <c r="N60" s="45"/>
      <c r="O60" s="46" t="str">
        <f t="shared" ref="O60:O123" si="3">IF(M60="Discount Error","Error",IF($N60="","",IF(J60*(1-N60)&gt;M60,"Discount Error",($J60*(1-$N60)))))</f>
        <v/>
      </c>
    </row>
    <row r="61" spans="2:15">
      <c r="B61" s="76">
        <v>56</v>
      </c>
      <c r="C61" s="54" t="s">
        <v>32</v>
      </c>
      <c r="D61" s="54" t="s">
        <v>167</v>
      </c>
      <c r="E61" s="55" t="s">
        <v>32</v>
      </c>
      <c r="F61" s="61" t="s">
        <v>168</v>
      </c>
      <c r="G61" s="56" t="s">
        <v>23</v>
      </c>
      <c r="H61" s="57" t="s">
        <v>15</v>
      </c>
      <c r="I61" s="56">
        <v>1</v>
      </c>
      <c r="J61" s="66">
        <v>99</v>
      </c>
      <c r="K61" s="65">
        <v>0.03</v>
      </c>
      <c r="L61" s="45"/>
      <c r="M61" s="63">
        <f t="shared" si="2"/>
        <v>96.03</v>
      </c>
      <c r="N61" s="45"/>
      <c r="O61" s="46" t="str">
        <f t="shared" si="3"/>
        <v/>
      </c>
    </row>
    <row r="62" spans="2:15">
      <c r="B62" s="76">
        <v>57</v>
      </c>
      <c r="C62" s="54" t="s">
        <v>32</v>
      </c>
      <c r="D62" s="54" t="s">
        <v>169</v>
      </c>
      <c r="E62" s="55" t="s">
        <v>32</v>
      </c>
      <c r="F62" s="61" t="s">
        <v>170</v>
      </c>
      <c r="G62" s="56" t="s">
        <v>23</v>
      </c>
      <c r="H62" s="57" t="s">
        <v>15</v>
      </c>
      <c r="I62" s="56">
        <v>1</v>
      </c>
      <c r="J62" s="66">
        <v>495</v>
      </c>
      <c r="K62" s="65">
        <v>0.03</v>
      </c>
      <c r="L62" s="45"/>
      <c r="M62" s="63">
        <f t="shared" si="2"/>
        <v>480.15</v>
      </c>
      <c r="N62" s="45"/>
      <c r="O62" s="46" t="str">
        <f t="shared" si="3"/>
        <v/>
      </c>
    </row>
    <row r="63" spans="2:15">
      <c r="B63" s="76">
        <v>58</v>
      </c>
      <c r="C63" s="54" t="s">
        <v>32</v>
      </c>
      <c r="D63" s="54" t="s">
        <v>171</v>
      </c>
      <c r="E63" s="55" t="s">
        <v>32</v>
      </c>
      <c r="F63" s="61" t="s">
        <v>172</v>
      </c>
      <c r="G63" s="56" t="s">
        <v>23</v>
      </c>
      <c r="H63" s="57" t="s">
        <v>15</v>
      </c>
      <c r="I63" s="56">
        <v>1</v>
      </c>
      <c r="J63" s="66">
        <v>695</v>
      </c>
      <c r="K63" s="65">
        <v>0.03</v>
      </c>
      <c r="L63" s="45"/>
      <c r="M63" s="63">
        <f t="shared" si="2"/>
        <v>674.15</v>
      </c>
      <c r="N63" s="45"/>
      <c r="O63" s="46" t="str">
        <f t="shared" si="3"/>
        <v/>
      </c>
    </row>
    <row r="64" spans="2:15">
      <c r="B64" s="76">
        <v>59</v>
      </c>
      <c r="C64" s="54" t="s">
        <v>32</v>
      </c>
      <c r="D64" s="54" t="s">
        <v>173</v>
      </c>
      <c r="E64" s="55" t="s">
        <v>32</v>
      </c>
      <c r="F64" s="61" t="s">
        <v>174</v>
      </c>
      <c r="G64" s="56" t="s">
        <v>23</v>
      </c>
      <c r="H64" s="57" t="s">
        <v>15</v>
      </c>
      <c r="I64" s="56">
        <v>1</v>
      </c>
      <c r="J64" s="66">
        <v>1105</v>
      </c>
      <c r="K64" s="65">
        <v>0.03</v>
      </c>
      <c r="L64" s="45"/>
      <c r="M64" s="63">
        <f t="shared" si="2"/>
        <v>1071.8499999999999</v>
      </c>
      <c r="N64" s="45"/>
      <c r="O64" s="46" t="str">
        <f t="shared" si="3"/>
        <v/>
      </c>
    </row>
    <row r="65" spans="2:15">
      <c r="B65" s="76">
        <v>60</v>
      </c>
      <c r="C65" s="54" t="s">
        <v>32</v>
      </c>
      <c r="D65" s="54" t="s">
        <v>175</v>
      </c>
      <c r="E65" s="55" t="s">
        <v>32</v>
      </c>
      <c r="F65" s="61" t="s">
        <v>176</v>
      </c>
      <c r="G65" s="56" t="s">
        <v>23</v>
      </c>
      <c r="H65" s="57" t="s">
        <v>15</v>
      </c>
      <c r="I65" s="56">
        <v>1</v>
      </c>
      <c r="J65" s="66">
        <v>41</v>
      </c>
      <c r="K65" s="65">
        <v>0.03</v>
      </c>
      <c r="L65" s="45"/>
      <c r="M65" s="63">
        <f t="shared" si="2"/>
        <v>39.769999999999996</v>
      </c>
      <c r="N65" s="45"/>
      <c r="O65" s="46" t="str">
        <f t="shared" si="3"/>
        <v/>
      </c>
    </row>
    <row r="66" spans="2:15">
      <c r="B66" s="76">
        <v>61</v>
      </c>
      <c r="C66" s="54" t="s">
        <v>32</v>
      </c>
      <c r="D66" s="54" t="s">
        <v>177</v>
      </c>
      <c r="E66" s="55" t="s">
        <v>32</v>
      </c>
      <c r="F66" s="61" t="s">
        <v>178</v>
      </c>
      <c r="G66" s="56" t="s">
        <v>23</v>
      </c>
      <c r="H66" s="57" t="s">
        <v>15</v>
      </c>
      <c r="I66" s="56">
        <v>1</v>
      </c>
      <c r="J66" s="66">
        <v>99</v>
      </c>
      <c r="K66" s="65">
        <v>0.03</v>
      </c>
      <c r="L66" s="45"/>
      <c r="M66" s="63">
        <f t="shared" si="2"/>
        <v>96.03</v>
      </c>
      <c r="N66" s="45"/>
      <c r="O66" s="46" t="str">
        <f t="shared" si="3"/>
        <v/>
      </c>
    </row>
    <row r="67" spans="2:15">
      <c r="B67" s="76">
        <v>62</v>
      </c>
      <c r="C67" s="54" t="s">
        <v>32</v>
      </c>
      <c r="D67" s="54" t="s">
        <v>179</v>
      </c>
      <c r="E67" s="55" t="s">
        <v>32</v>
      </c>
      <c r="F67" s="61" t="s">
        <v>180</v>
      </c>
      <c r="G67" s="56" t="s">
        <v>23</v>
      </c>
      <c r="H67" s="57" t="s">
        <v>15</v>
      </c>
      <c r="I67" s="56">
        <v>1</v>
      </c>
      <c r="J67" s="66">
        <v>169</v>
      </c>
      <c r="K67" s="65">
        <v>0.03</v>
      </c>
      <c r="L67" s="45"/>
      <c r="M67" s="63">
        <f t="shared" si="2"/>
        <v>163.93</v>
      </c>
      <c r="N67" s="45"/>
      <c r="O67" s="46" t="str">
        <f t="shared" si="3"/>
        <v/>
      </c>
    </row>
    <row r="68" spans="2:15">
      <c r="B68" s="76">
        <v>63</v>
      </c>
      <c r="C68" s="54" t="s">
        <v>32</v>
      </c>
      <c r="D68" s="54" t="s">
        <v>181</v>
      </c>
      <c r="E68" s="55" t="s">
        <v>32</v>
      </c>
      <c r="F68" s="61" t="s">
        <v>182</v>
      </c>
      <c r="G68" s="56" t="s">
        <v>23</v>
      </c>
      <c r="H68" s="57" t="s">
        <v>15</v>
      </c>
      <c r="I68" s="56">
        <v>1</v>
      </c>
      <c r="J68" s="66">
        <v>199</v>
      </c>
      <c r="K68" s="65">
        <v>0.03</v>
      </c>
      <c r="L68" s="45"/>
      <c r="M68" s="63">
        <f t="shared" si="2"/>
        <v>193.03</v>
      </c>
      <c r="N68" s="45"/>
      <c r="O68" s="46" t="str">
        <f t="shared" si="3"/>
        <v/>
      </c>
    </row>
    <row r="69" spans="2:15">
      <c r="B69" s="76">
        <v>64</v>
      </c>
      <c r="C69" s="54" t="s">
        <v>32</v>
      </c>
      <c r="D69" s="54" t="s">
        <v>183</v>
      </c>
      <c r="E69" s="55" t="s">
        <v>32</v>
      </c>
      <c r="F69" s="61" t="s">
        <v>184</v>
      </c>
      <c r="G69" s="56" t="s">
        <v>23</v>
      </c>
      <c r="H69" s="57" t="s">
        <v>15</v>
      </c>
      <c r="I69" s="56">
        <v>1</v>
      </c>
      <c r="J69" s="66">
        <v>9</v>
      </c>
      <c r="K69" s="65">
        <v>0.03</v>
      </c>
      <c r="L69" s="45"/>
      <c r="M69" s="63">
        <f t="shared" si="2"/>
        <v>8.73</v>
      </c>
      <c r="N69" s="45"/>
      <c r="O69" s="46" t="str">
        <f t="shared" si="3"/>
        <v/>
      </c>
    </row>
    <row r="70" spans="2:15">
      <c r="B70" s="76">
        <v>65</v>
      </c>
      <c r="C70" s="54" t="s">
        <v>32</v>
      </c>
      <c r="D70" s="54" t="s">
        <v>185</v>
      </c>
      <c r="E70" s="55" t="s">
        <v>32</v>
      </c>
      <c r="F70" s="61" t="s">
        <v>186</v>
      </c>
      <c r="G70" s="56" t="s">
        <v>23</v>
      </c>
      <c r="H70" s="57" t="s">
        <v>15</v>
      </c>
      <c r="I70" s="56">
        <v>1</v>
      </c>
      <c r="J70" s="66">
        <v>99</v>
      </c>
      <c r="K70" s="65">
        <v>0.03</v>
      </c>
      <c r="L70" s="45"/>
      <c r="M70" s="63">
        <f t="shared" si="2"/>
        <v>96.03</v>
      </c>
      <c r="N70" s="45"/>
      <c r="O70" s="46" t="str">
        <f t="shared" si="3"/>
        <v/>
      </c>
    </row>
    <row r="71" spans="2:15">
      <c r="B71" s="76">
        <v>66</v>
      </c>
      <c r="C71" s="54" t="s">
        <v>32</v>
      </c>
      <c r="D71" s="54" t="s">
        <v>187</v>
      </c>
      <c r="E71" s="55" t="s">
        <v>32</v>
      </c>
      <c r="F71" s="61" t="s">
        <v>188</v>
      </c>
      <c r="G71" s="56" t="s">
        <v>23</v>
      </c>
      <c r="H71" s="57" t="s">
        <v>15</v>
      </c>
      <c r="I71" s="56">
        <v>1</v>
      </c>
      <c r="J71" s="66">
        <v>1395</v>
      </c>
      <c r="K71" s="65">
        <v>0.03</v>
      </c>
      <c r="L71" s="45"/>
      <c r="M71" s="63">
        <f t="shared" si="2"/>
        <v>1353.1499999999999</v>
      </c>
      <c r="N71" s="45"/>
      <c r="O71" s="46" t="str">
        <f t="shared" si="3"/>
        <v/>
      </c>
    </row>
    <row r="72" spans="2:15">
      <c r="B72" s="76">
        <v>67</v>
      </c>
      <c r="C72" s="54" t="s">
        <v>32</v>
      </c>
      <c r="D72" s="54" t="s">
        <v>189</v>
      </c>
      <c r="E72" s="55" t="s">
        <v>32</v>
      </c>
      <c r="F72" s="61" t="s">
        <v>190</v>
      </c>
      <c r="G72" s="56" t="s">
        <v>23</v>
      </c>
      <c r="H72" s="57" t="s">
        <v>15</v>
      </c>
      <c r="I72" s="56">
        <v>1</v>
      </c>
      <c r="J72" s="66">
        <v>2515</v>
      </c>
      <c r="K72" s="65">
        <v>0.03</v>
      </c>
      <c r="L72" s="45"/>
      <c r="M72" s="63">
        <f t="shared" si="2"/>
        <v>2439.5499999999997</v>
      </c>
      <c r="N72" s="45"/>
      <c r="O72" s="46" t="str">
        <f t="shared" si="3"/>
        <v/>
      </c>
    </row>
    <row r="73" spans="2:15">
      <c r="B73" s="76">
        <v>68</v>
      </c>
      <c r="C73" s="54" t="s">
        <v>32</v>
      </c>
      <c r="D73" s="54" t="s">
        <v>191</v>
      </c>
      <c r="E73" s="55" t="s">
        <v>32</v>
      </c>
      <c r="F73" s="61" t="s">
        <v>192</v>
      </c>
      <c r="G73" s="56" t="s">
        <v>23</v>
      </c>
      <c r="H73" s="57" t="s">
        <v>15</v>
      </c>
      <c r="I73" s="56">
        <v>1</v>
      </c>
      <c r="J73" s="66">
        <v>3515</v>
      </c>
      <c r="K73" s="65">
        <v>0.03</v>
      </c>
      <c r="L73" s="45"/>
      <c r="M73" s="63">
        <f t="shared" si="2"/>
        <v>3409.5499999999997</v>
      </c>
      <c r="N73" s="45"/>
      <c r="O73" s="46" t="str">
        <f t="shared" si="3"/>
        <v/>
      </c>
    </row>
    <row r="74" spans="2:15">
      <c r="B74" s="76">
        <v>69</v>
      </c>
      <c r="C74" s="54" t="s">
        <v>32</v>
      </c>
      <c r="D74" s="54" t="s">
        <v>193</v>
      </c>
      <c r="E74" s="55" t="s">
        <v>32</v>
      </c>
      <c r="F74" s="61" t="s">
        <v>194</v>
      </c>
      <c r="G74" s="56" t="s">
        <v>23</v>
      </c>
      <c r="H74" s="57" t="s">
        <v>15</v>
      </c>
      <c r="I74" s="56">
        <v>1</v>
      </c>
      <c r="J74" s="66">
        <v>1795</v>
      </c>
      <c r="K74" s="65">
        <v>0.03</v>
      </c>
      <c r="L74" s="45"/>
      <c r="M74" s="63">
        <f t="shared" si="2"/>
        <v>1741.1499999999999</v>
      </c>
      <c r="N74" s="45"/>
      <c r="O74" s="46" t="str">
        <f t="shared" si="3"/>
        <v/>
      </c>
    </row>
    <row r="75" spans="2:15">
      <c r="B75" s="76">
        <v>70</v>
      </c>
      <c r="C75" s="54" t="s">
        <v>32</v>
      </c>
      <c r="D75" s="54" t="s">
        <v>195</v>
      </c>
      <c r="E75" s="55" t="s">
        <v>32</v>
      </c>
      <c r="F75" s="61" t="s">
        <v>196</v>
      </c>
      <c r="G75" s="56" t="s">
        <v>23</v>
      </c>
      <c r="H75" s="57" t="s">
        <v>15</v>
      </c>
      <c r="I75" s="56">
        <v>1</v>
      </c>
      <c r="J75" s="66">
        <v>3260</v>
      </c>
      <c r="K75" s="65">
        <v>0.03</v>
      </c>
      <c r="L75" s="45"/>
      <c r="M75" s="63">
        <f t="shared" si="2"/>
        <v>3162.2</v>
      </c>
      <c r="N75" s="45"/>
      <c r="O75" s="46" t="str">
        <f t="shared" si="3"/>
        <v/>
      </c>
    </row>
    <row r="76" spans="2:15">
      <c r="B76" s="76">
        <v>71</v>
      </c>
      <c r="C76" s="54" t="s">
        <v>32</v>
      </c>
      <c r="D76" s="54" t="s">
        <v>197</v>
      </c>
      <c r="E76" s="55" t="s">
        <v>32</v>
      </c>
      <c r="F76" s="61" t="s">
        <v>198</v>
      </c>
      <c r="G76" s="56" t="s">
        <v>23</v>
      </c>
      <c r="H76" s="57" t="s">
        <v>15</v>
      </c>
      <c r="I76" s="56">
        <v>1</v>
      </c>
      <c r="J76" s="66">
        <v>4535</v>
      </c>
      <c r="K76" s="65">
        <v>0.03</v>
      </c>
      <c r="L76" s="45"/>
      <c r="M76" s="63">
        <f t="shared" si="2"/>
        <v>4398.95</v>
      </c>
      <c r="N76" s="45"/>
      <c r="O76" s="46" t="str">
        <f t="shared" si="3"/>
        <v/>
      </c>
    </row>
    <row r="77" spans="2:15">
      <c r="B77" s="76">
        <v>72</v>
      </c>
      <c r="C77" s="54" t="s">
        <v>32</v>
      </c>
      <c r="D77" s="54" t="s">
        <v>199</v>
      </c>
      <c r="E77" s="55" t="s">
        <v>32</v>
      </c>
      <c r="F77" s="61" t="s">
        <v>200</v>
      </c>
      <c r="G77" s="56" t="s">
        <v>23</v>
      </c>
      <c r="H77" s="57" t="s">
        <v>15</v>
      </c>
      <c r="I77" s="56">
        <v>1</v>
      </c>
      <c r="J77" s="66">
        <v>895</v>
      </c>
      <c r="K77" s="65">
        <v>0.03</v>
      </c>
      <c r="L77" s="45"/>
      <c r="M77" s="63">
        <f t="shared" si="2"/>
        <v>868.15</v>
      </c>
      <c r="N77" s="45"/>
      <c r="O77" s="46" t="str">
        <f t="shared" si="3"/>
        <v/>
      </c>
    </row>
    <row r="78" spans="2:15">
      <c r="B78" s="76">
        <v>73</v>
      </c>
      <c r="C78" s="54" t="s">
        <v>32</v>
      </c>
      <c r="D78" s="54" t="s">
        <v>201</v>
      </c>
      <c r="E78" s="55" t="s">
        <v>32</v>
      </c>
      <c r="F78" s="61" t="s">
        <v>202</v>
      </c>
      <c r="G78" s="56" t="s">
        <v>23</v>
      </c>
      <c r="H78" s="57" t="s">
        <v>15</v>
      </c>
      <c r="I78" s="56">
        <v>1</v>
      </c>
      <c r="J78" s="66">
        <v>1585</v>
      </c>
      <c r="K78" s="65">
        <v>0.03</v>
      </c>
      <c r="L78" s="45"/>
      <c r="M78" s="63">
        <f t="shared" si="2"/>
        <v>1537.45</v>
      </c>
      <c r="N78" s="45"/>
      <c r="O78" s="46" t="str">
        <f t="shared" si="3"/>
        <v/>
      </c>
    </row>
    <row r="79" spans="2:15">
      <c r="B79" s="76">
        <v>74</v>
      </c>
      <c r="C79" s="54" t="s">
        <v>32</v>
      </c>
      <c r="D79" s="54" t="s">
        <v>203</v>
      </c>
      <c r="E79" s="55" t="s">
        <v>32</v>
      </c>
      <c r="F79" s="61" t="s">
        <v>204</v>
      </c>
      <c r="G79" s="56" t="s">
        <v>23</v>
      </c>
      <c r="H79" s="57" t="s">
        <v>15</v>
      </c>
      <c r="I79" s="56">
        <v>1</v>
      </c>
      <c r="J79" s="66">
        <v>2240</v>
      </c>
      <c r="K79" s="65">
        <v>0.03</v>
      </c>
      <c r="L79" s="45"/>
      <c r="M79" s="63">
        <f t="shared" si="2"/>
        <v>2172.7999999999997</v>
      </c>
      <c r="N79" s="45"/>
      <c r="O79" s="46" t="str">
        <f t="shared" si="3"/>
        <v/>
      </c>
    </row>
    <row r="80" spans="2:15">
      <c r="B80" s="76">
        <v>75</v>
      </c>
      <c r="C80" s="54" t="s">
        <v>32</v>
      </c>
      <c r="D80" s="54" t="s">
        <v>205</v>
      </c>
      <c r="E80" s="55" t="s">
        <v>32</v>
      </c>
      <c r="F80" s="61" t="s">
        <v>206</v>
      </c>
      <c r="G80" s="56" t="s">
        <v>23</v>
      </c>
      <c r="H80" s="57" t="s">
        <v>15</v>
      </c>
      <c r="I80" s="56">
        <v>1</v>
      </c>
      <c r="J80" s="66">
        <v>90</v>
      </c>
      <c r="K80" s="65">
        <v>0.03</v>
      </c>
      <c r="L80" s="45"/>
      <c r="M80" s="63">
        <f t="shared" si="2"/>
        <v>87.3</v>
      </c>
      <c r="N80" s="45"/>
      <c r="O80" s="46" t="str">
        <f t="shared" si="3"/>
        <v/>
      </c>
    </row>
    <row r="81" spans="2:15">
      <c r="B81" s="76">
        <v>76</v>
      </c>
      <c r="C81" s="54" t="s">
        <v>32</v>
      </c>
      <c r="D81" s="54" t="s">
        <v>207</v>
      </c>
      <c r="E81" s="55" t="s">
        <v>32</v>
      </c>
      <c r="F81" s="61" t="s">
        <v>208</v>
      </c>
      <c r="G81" s="56" t="s">
        <v>23</v>
      </c>
      <c r="H81" s="57" t="s">
        <v>15</v>
      </c>
      <c r="I81" s="56">
        <v>1</v>
      </c>
      <c r="J81" s="66">
        <v>1295</v>
      </c>
      <c r="K81" s="65">
        <v>0.03</v>
      </c>
      <c r="L81" s="45"/>
      <c r="M81" s="63">
        <f t="shared" si="2"/>
        <v>1256.1499999999999</v>
      </c>
      <c r="N81" s="45"/>
      <c r="O81" s="46" t="str">
        <f t="shared" si="3"/>
        <v/>
      </c>
    </row>
    <row r="82" spans="2:15">
      <c r="B82" s="76">
        <v>77</v>
      </c>
      <c r="C82" s="54" t="s">
        <v>32</v>
      </c>
      <c r="D82" s="54" t="s">
        <v>209</v>
      </c>
      <c r="E82" s="55" t="s">
        <v>32</v>
      </c>
      <c r="F82" s="61" t="s">
        <v>210</v>
      </c>
      <c r="G82" s="56" t="s">
        <v>23</v>
      </c>
      <c r="H82" s="57" t="s">
        <v>15</v>
      </c>
      <c r="I82" s="56">
        <v>1</v>
      </c>
      <c r="J82" s="66">
        <v>2330</v>
      </c>
      <c r="K82" s="65">
        <v>0.03</v>
      </c>
      <c r="L82" s="45"/>
      <c r="M82" s="63">
        <f t="shared" si="2"/>
        <v>2260.1</v>
      </c>
      <c r="N82" s="45"/>
      <c r="O82" s="46" t="str">
        <f t="shared" si="3"/>
        <v/>
      </c>
    </row>
    <row r="83" spans="2:15">
      <c r="B83" s="76">
        <v>78</v>
      </c>
      <c r="C83" s="54" t="s">
        <v>32</v>
      </c>
      <c r="D83" s="54" t="s">
        <v>211</v>
      </c>
      <c r="E83" s="55" t="s">
        <v>32</v>
      </c>
      <c r="F83" s="61" t="s">
        <v>212</v>
      </c>
      <c r="G83" s="56" t="s">
        <v>23</v>
      </c>
      <c r="H83" s="57" t="s">
        <v>15</v>
      </c>
      <c r="I83" s="56">
        <v>1</v>
      </c>
      <c r="J83" s="66">
        <v>3260</v>
      </c>
      <c r="K83" s="65">
        <v>0.03</v>
      </c>
      <c r="L83" s="45"/>
      <c r="M83" s="63">
        <f t="shared" si="2"/>
        <v>3162.2</v>
      </c>
      <c r="N83" s="45"/>
      <c r="O83" s="46" t="str">
        <f t="shared" si="3"/>
        <v/>
      </c>
    </row>
    <row r="84" spans="2:15">
      <c r="B84" s="76">
        <v>79</v>
      </c>
      <c r="C84" s="54" t="s">
        <v>32</v>
      </c>
      <c r="D84" s="54" t="s">
        <v>213</v>
      </c>
      <c r="E84" s="55" t="s">
        <v>32</v>
      </c>
      <c r="F84" s="61" t="s">
        <v>214</v>
      </c>
      <c r="G84" s="56" t="s">
        <v>23</v>
      </c>
      <c r="H84" s="57" t="s">
        <v>15</v>
      </c>
      <c r="I84" s="56">
        <v>1</v>
      </c>
      <c r="J84" s="66">
        <v>130</v>
      </c>
      <c r="K84" s="65">
        <v>0.03</v>
      </c>
      <c r="L84" s="45"/>
      <c r="M84" s="63">
        <f t="shared" si="2"/>
        <v>126.1</v>
      </c>
      <c r="N84" s="45"/>
      <c r="O84" s="46" t="str">
        <f t="shared" si="3"/>
        <v/>
      </c>
    </row>
    <row r="85" spans="2:15">
      <c r="B85" s="76">
        <v>80</v>
      </c>
      <c r="C85" s="54" t="s">
        <v>32</v>
      </c>
      <c r="D85" s="54" t="s">
        <v>215</v>
      </c>
      <c r="E85" s="55" t="s">
        <v>32</v>
      </c>
      <c r="F85" s="61" t="s">
        <v>216</v>
      </c>
      <c r="G85" s="56" t="s">
        <v>23</v>
      </c>
      <c r="H85" s="57" t="s">
        <v>15</v>
      </c>
      <c r="I85" s="56">
        <v>1</v>
      </c>
      <c r="J85" s="66">
        <v>895</v>
      </c>
      <c r="K85" s="65">
        <v>0.03</v>
      </c>
      <c r="L85" s="45"/>
      <c r="M85" s="63">
        <f t="shared" si="2"/>
        <v>868.15</v>
      </c>
      <c r="N85" s="45"/>
      <c r="O85" s="46" t="str">
        <f t="shared" si="3"/>
        <v/>
      </c>
    </row>
    <row r="86" spans="2:15">
      <c r="B86" s="76">
        <v>81</v>
      </c>
      <c r="C86" s="54" t="s">
        <v>32</v>
      </c>
      <c r="D86" s="54" t="s">
        <v>217</v>
      </c>
      <c r="E86" s="55" t="s">
        <v>32</v>
      </c>
      <c r="F86" s="61" t="s">
        <v>218</v>
      </c>
      <c r="G86" s="56" t="s">
        <v>23</v>
      </c>
      <c r="H86" s="57" t="s">
        <v>15</v>
      </c>
      <c r="I86" s="56">
        <v>1</v>
      </c>
      <c r="J86" s="66">
        <v>795</v>
      </c>
      <c r="K86" s="65">
        <v>0.03</v>
      </c>
      <c r="L86" s="45"/>
      <c r="M86" s="63">
        <f t="shared" si="2"/>
        <v>771.15</v>
      </c>
      <c r="N86" s="45"/>
      <c r="O86" s="46" t="str">
        <f t="shared" si="3"/>
        <v/>
      </c>
    </row>
    <row r="87" spans="2:15">
      <c r="B87" s="76">
        <v>82</v>
      </c>
      <c r="C87" s="54" t="s">
        <v>32</v>
      </c>
      <c r="D87" s="54" t="s">
        <v>219</v>
      </c>
      <c r="E87" s="55" t="s">
        <v>32</v>
      </c>
      <c r="F87" s="61" t="s">
        <v>220</v>
      </c>
      <c r="G87" s="56" t="s">
        <v>23</v>
      </c>
      <c r="H87" s="57" t="s">
        <v>15</v>
      </c>
      <c r="I87" s="56">
        <v>1</v>
      </c>
      <c r="J87" s="66">
        <v>1395</v>
      </c>
      <c r="K87" s="65">
        <v>0.03</v>
      </c>
      <c r="L87" s="45"/>
      <c r="M87" s="63">
        <f t="shared" si="2"/>
        <v>1353.1499999999999</v>
      </c>
      <c r="N87" s="45"/>
      <c r="O87" s="46" t="str">
        <f t="shared" si="3"/>
        <v/>
      </c>
    </row>
    <row r="88" spans="2:15">
      <c r="B88" s="76">
        <v>83</v>
      </c>
      <c r="C88" s="54" t="s">
        <v>32</v>
      </c>
      <c r="D88" s="54" t="s">
        <v>221</v>
      </c>
      <c r="E88" s="55" t="s">
        <v>32</v>
      </c>
      <c r="F88" s="61" t="s">
        <v>222</v>
      </c>
      <c r="G88" s="56" t="s">
        <v>23</v>
      </c>
      <c r="H88" s="57" t="s">
        <v>15</v>
      </c>
      <c r="I88" s="56">
        <v>1</v>
      </c>
      <c r="J88" s="66">
        <v>2515</v>
      </c>
      <c r="K88" s="65">
        <v>0.03</v>
      </c>
      <c r="L88" s="45"/>
      <c r="M88" s="63">
        <f t="shared" si="2"/>
        <v>2439.5499999999997</v>
      </c>
      <c r="N88" s="45"/>
      <c r="O88" s="46" t="str">
        <f t="shared" si="3"/>
        <v/>
      </c>
    </row>
    <row r="89" spans="2:15">
      <c r="B89" s="76">
        <v>84</v>
      </c>
      <c r="C89" s="54" t="s">
        <v>32</v>
      </c>
      <c r="D89" s="54" t="s">
        <v>223</v>
      </c>
      <c r="E89" s="55" t="s">
        <v>32</v>
      </c>
      <c r="F89" s="61" t="s">
        <v>224</v>
      </c>
      <c r="G89" s="56" t="s">
        <v>23</v>
      </c>
      <c r="H89" s="57" t="s">
        <v>15</v>
      </c>
      <c r="I89" s="56">
        <v>1</v>
      </c>
      <c r="J89" s="66">
        <v>3515</v>
      </c>
      <c r="K89" s="65">
        <v>0.03</v>
      </c>
      <c r="L89" s="45"/>
      <c r="M89" s="63">
        <f t="shared" si="2"/>
        <v>3409.5499999999997</v>
      </c>
      <c r="N89" s="45"/>
      <c r="O89" s="46" t="str">
        <f t="shared" si="3"/>
        <v/>
      </c>
    </row>
    <row r="90" spans="2:15">
      <c r="B90" s="76">
        <v>85</v>
      </c>
      <c r="C90" s="54" t="s">
        <v>32</v>
      </c>
      <c r="D90" s="54" t="s">
        <v>225</v>
      </c>
      <c r="E90" s="55" t="s">
        <v>32</v>
      </c>
      <c r="F90" s="61" t="s">
        <v>226</v>
      </c>
      <c r="G90" s="56" t="s">
        <v>23</v>
      </c>
      <c r="H90" s="57" t="s">
        <v>15</v>
      </c>
      <c r="I90" s="56">
        <v>1</v>
      </c>
      <c r="J90" s="66">
        <v>1795</v>
      </c>
      <c r="K90" s="65">
        <v>0.03</v>
      </c>
      <c r="L90" s="45"/>
      <c r="M90" s="63">
        <f t="shared" si="2"/>
        <v>1741.1499999999999</v>
      </c>
      <c r="N90" s="45"/>
      <c r="O90" s="46" t="str">
        <f t="shared" si="3"/>
        <v/>
      </c>
    </row>
    <row r="91" spans="2:15">
      <c r="B91" s="76">
        <v>86</v>
      </c>
      <c r="C91" s="54" t="s">
        <v>32</v>
      </c>
      <c r="D91" s="54" t="s">
        <v>227</v>
      </c>
      <c r="E91" s="55" t="s">
        <v>32</v>
      </c>
      <c r="F91" s="61" t="s">
        <v>228</v>
      </c>
      <c r="G91" s="56" t="s">
        <v>23</v>
      </c>
      <c r="H91" s="57" t="s">
        <v>15</v>
      </c>
      <c r="I91" s="56">
        <v>1</v>
      </c>
      <c r="J91" s="66">
        <v>3260</v>
      </c>
      <c r="K91" s="65">
        <v>0.03</v>
      </c>
      <c r="L91" s="45"/>
      <c r="M91" s="63">
        <f t="shared" si="2"/>
        <v>3162.2</v>
      </c>
      <c r="N91" s="45"/>
      <c r="O91" s="46" t="str">
        <f t="shared" si="3"/>
        <v/>
      </c>
    </row>
    <row r="92" spans="2:15">
      <c r="B92" s="76">
        <v>87</v>
      </c>
      <c r="C92" s="54" t="s">
        <v>32</v>
      </c>
      <c r="D92" s="54" t="s">
        <v>229</v>
      </c>
      <c r="E92" s="55" t="s">
        <v>32</v>
      </c>
      <c r="F92" s="61" t="s">
        <v>230</v>
      </c>
      <c r="G92" s="56" t="s">
        <v>23</v>
      </c>
      <c r="H92" s="57" t="s">
        <v>15</v>
      </c>
      <c r="I92" s="56">
        <v>1</v>
      </c>
      <c r="J92" s="66">
        <v>4535</v>
      </c>
      <c r="K92" s="65">
        <v>0.03</v>
      </c>
      <c r="L92" s="45"/>
      <c r="M92" s="63">
        <f t="shared" si="2"/>
        <v>4398.95</v>
      </c>
      <c r="N92" s="45"/>
      <c r="O92" s="46" t="str">
        <f t="shared" si="3"/>
        <v/>
      </c>
    </row>
    <row r="93" spans="2:15">
      <c r="B93" s="76">
        <v>88</v>
      </c>
      <c r="C93" s="54" t="s">
        <v>32</v>
      </c>
      <c r="D93" s="54" t="s">
        <v>231</v>
      </c>
      <c r="E93" s="55" t="s">
        <v>32</v>
      </c>
      <c r="F93" s="61" t="s">
        <v>232</v>
      </c>
      <c r="G93" s="56" t="s">
        <v>23</v>
      </c>
      <c r="H93" s="57" t="s">
        <v>15</v>
      </c>
      <c r="I93" s="56">
        <v>1</v>
      </c>
      <c r="J93" s="66">
        <v>895</v>
      </c>
      <c r="K93" s="65">
        <v>0.03</v>
      </c>
      <c r="L93" s="45"/>
      <c r="M93" s="63">
        <f t="shared" si="2"/>
        <v>868.15</v>
      </c>
      <c r="N93" s="45"/>
      <c r="O93" s="46" t="str">
        <f t="shared" si="3"/>
        <v/>
      </c>
    </row>
    <row r="94" spans="2:15">
      <c r="B94" s="76">
        <v>89</v>
      </c>
      <c r="C94" s="54" t="s">
        <v>32</v>
      </c>
      <c r="D94" s="54" t="s">
        <v>233</v>
      </c>
      <c r="E94" s="55" t="s">
        <v>32</v>
      </c>
      <c r="F94" s="61" t="s">
        <v>234</v>
      </c>
      <c r="G94" s="56" t="s">
        <v>23</v>
      </c>
      <c r="H94" s="57" t="s">
        <v>15</v>
      </c>
      <c r="I94" s="56">
        <v>1</v>
      </c>
      <c r="J94" s="66">
        <v>1585</v>
      </c>
      <c r="K94" s="65">
        <v>0.03</v>
      </c>
      <c r="L94" s="45"/>
      <c r="M94" s="63">
        <f t="shared" si="2"/>
        <v>1537.45</v>
      </c>
      <c r="N94" s="45"/>
      <c r="O94" s="46" t="str">
        <f t="shared" si="3"/>
        <v/>
      </c>
    </row>
    <row r="95" spans="2:15">
      <c r="B95" s="76">
        <v>90</v>
      </c>
      <c r="C95" s="54" t="s">
        <v>32</v>
      </c>
      <c r="D95" s="54" t="s">
        <v>235</v>
      </c>
      <c r="E95" s="55" t="s">
        <v>32</v>
      </c>
      <c r="F95" s="61" t="s">
        <v>236</v>
      </c>
      <c r="G95" s="56" t="s">
        <v>23</v>
      </c>
      <c r="H95" s="57" t="s">
        <v>15</v>
      </c>
      <c r="I95" s="56">
        <v>1</v>
      </c>
      <c r="J95" s="66">
        <v>2240</v>
      </c>
      <c r="K95" s="65">
        <v>0.03</v>
      </c>
      <c r="L95" s="45"/>
      <c r="M95" s="63">
        <f t="shared" si="2"/>
        <v>2172.7999999999997</v>
      </c>
      <c r="N95" s="45"/>
      <c r="O95" s="46" t="str">
        <f t="shared" si="3"/>
        <v/>
      </c>
    </row>
    <row r="96" spans="2:15">
      <c r="B96" s="76">
        <v>91</v>
      </c>
      <c r="C96" s="54" t="s">
        <v>32</v>
      </c>
      <c r="D96" s="54" t="s">
        <v>237</v>
      </c>
      <c r="E96" s="55" t="s">
        <v>32</v>
      </c>
      <c r="F96" s="61" t="s">
        <v>238</v>
      </c>
      <c r="G96" s="56" t="s">
        <v>23</v>
      </c>
      <c r="H96" s="57" t="s">
        <v>15</v>
      </c>
      <c r="I96" s="56">
        <v>1</v>
      </c>
      <c r="J96" s="66">
        <v>90</v>
      </c>
      <c r="K96" s="65">
        <v>0.03</v>
      </c>
      <c r="L96" s="45"/>
      <c r="M96" s="63">
        <f t="shared" si="2"/>
        <v>87.3</v>
      </c>
      <c r="N96" s="45"/>
      <c r="O96" s="46" t="str">
        <f t="shared" si="3"/>
        <v/>
      </c>
    </row>
    <row r="97" spans="2:15">
      <c r="B97" s="76">
        <v>92</v>
      </c>
      <c r="C97" s="54" t="s">
        <v>32</v>
      </c>
      <c r="D97" s="54" t="s">
        <v>239</v>
      </c>
      <c r="E97" s="55" t="s">
        <v>32</v>
      </c>
      <c r="F97" s="61" t="s">
        <v>240</v>
      </c>
      <c r="G97" s="56" t="s">
        <v>23</v>
      </c>
      <c r="H97" s="57" t="s">
        <v>15</v>
      </c>
      <c r="I97" s="56">
        <v>1</v>
      </c>
      <c r="J97" s="66">
        <v>1295</v>
      </c>
      <c r="K97" s="65">
        <v>0.03</v>
      </c>
      <c r="L97" s="45"/>
      <c r="M97" s="63">
        <f t="shared" si="2"/>
        <v>1256.1499999999999</v>
      </c>
      <c r="N97" s="45"/>
      <c r="O97" s="46" t="str">
        <f t="shared" si="3"/>
        <v/>
      </c>
    </row>
    <row r="98" spans="2:15">
      <c r="B98" s="76">
        <v>93</v>
      </c>
      <c r="C98" s="54" t="s">
        <v>32</v>
      </c>
      <c r="D98" s="54" t="s">
        <v>241</v>
      </c>
      <c r="E98" s="55" t="s">
        <v>32</v>
      </c>
      <c r="F98" s="61" t="s">
        <v>242</v>
      </c>
      <c r="G98" s="56" t="s">
        <v>23</v>
      </c>
      <c r="H98" s="57" t="s">
        <v>15</v>
      </c>
      <c r="I98" s="56">
        <v>1</v>
      </c>
      <c r="J98" s="66">
        <v>2330</v>
      </c>
      <c r="K98" s="65">
        <v>0.03</v>
      </c>
      <c r="L98" s="45"/>
      <c r="M98" s="63">
        <f t="shared" si="2"/>
        <v>2260.1</v>
      </c>
      <c r="N98" s="45"/>
      <c r="O98" s="46" t="str">
        <f t="shared" si="3"/>
        <v/>
      </c>
    </row>
    <row r="99" spans="2:15">
      <c r="B99" s="76">
        <v>94</v>
      </c>
      <c r="C99" s="54" t="s">
        <v>32</v>
      </c>
      <c r="D99" s="54" t="s">
        <v>243</v>
      </c>
      <c r="E99" s="55" t="s">
        <v>32</v>
      </c>
      <c r="F99" s="61" t="s">
        <v>244</v>
      </c>
      <c r="G99" s="56" t="s">
        <v>23</v>
      </c>
      <c r="H99" s="57" t="s">
        <v>15</v>
      </c>
      <c r="I99" s="56">
        <v>1</v>
      </c>
      <c r="J99" s="66">
        <v>3260</v>
      </c>
      <c r="K99" s="65">
        <v>0.03</v>
      </c>
      <c r="L99" s="45"/>
      <c r="M99" s="63">
        <f t="shared" si="2"/>
        <v>3162.2</v>
      </c>
      <c r="N99" s="45"/>
      <c r="O99" s="46" t="str">
        <f t="shared" si="3"/>
        <v/>
      </c>
    </row>
    <row r="100" spans="2:15">
      <c r="B100" s="76">
        <v>95</v>
      </c>
      <c r="C100" s="54" t="s">
        <v>32</v>
      </c>
      <c r="D100" s="54" t="s">
        <v>245</v>
      </c>
      <c r="E100" s="55" t="s">
        <v>32</v>
      </c>
      <c r="F100" s="61" t="s">
        <v>246</v>
      </c>
      <c r="G100" s="56" t="s">
        <v>23</v>
      </c>
      <c r="H100" s="57" t="s">
        <v>15</v>
      </c>
      <c r="I100" s="56">
        <v>1</v>
      </c>
      <c r="J100" s="66">
        <v>130</v>
      </c>
      <c r="K100" s="65">
        <v>0.03</v>
      </c>
      <c r="L100" s="45"/>
      <c r="M100" s="63">
        <f t="shared" si="2"/>
        <v>126.1</v>
      </c>
      <c r="N100" s="45"/>
      <c r="O100" s="46" t="str">
        <f t="shared" si="3"/>
        <v/>
      </c>
    </row>
    <row r="101" spans="2:15">
      <c r="B101" s="76">
        <v>96</v>
      </c>
      <c r="C101" s="54" t="s">
        <v>32</v>
      </c>
      <c r="D101" s="54" t="s">
        <v>247</v>
      </c>
      <c r="E101" s="55" t="s">
        <v>32</v>
      </c>
      <c r="F101" s="61" t="s">
        <v>248</v>
      </c>
      <c r="G101" s="56" t="s">
        <v>23</v>
      </c>
      <c r="H101" s="57" t="s">
        <v>15</v>
      </c>
      <c r="I101" s="56">
        <v>1</v>
      </c>
      <c r="J101" s="66">
        <v>895</v>
      </c>
      <c r="K101" s="65">
        <v>0.03</v>
      </c>
      <c r="L101" s="45"/>
      <c r="M101" s="63">
        <f t="shared" si="2"/>
        <v>868.15</v>
      </c>
      <c r="N101" s="45"/>
      <c r="O101" s="46" t="str">
        <f t="shared" si="3"/>
        <v/>
      </c>
    </row>
    <row r="102" spans="2:15">
      <c r="B102" s="76">
        <v>97</v>
      </c>
      <c r="C102" s="54" t="s">
        <v>32</v>
      </c>
      <c r="D102" s="54" t="s">
        <v>249</v>
      </c>
      <c r="E102" s="55" t="s">
        <v>32</v>
      </c>
      <c r="F102" s="61" t="s">
        <v>250</v>
      </c>
      <c r="G102" s="56" t="s">
        <v>23</v>
      </c>
      <c r="H102" s="57" t="s">
        <v>15</v>
      </c>
      <c r="I102" s="56">
        <v>1</v>
      </c>
      <c r="J102" s="66">
        <v>795</v>
      </c>
      <c r="K102" s="65">
        <v>0.03</v>
      </c>
      <c r="L102" s="45"/>
      <c r="M102" s="63">
        <f t="shared" si="2"/>
        <v>771.15</v>
      </c>
      <c r="N102" s="45"/>
      <c r="O102" s="46" t="str">
        <f t="shared" si="3"/>
        <v/>
      </c>
    </row>
    <row r="103" spans="2:15">
      <c r="B103" s="76">
        <v>98</v>
      </c>
      <c r="C103" s="54" t="s">
        <v>32</v>
      </c>
      <c r="D103" s="54" t="s">
        <v>251</v>
      </c>
      <c r="E103" s="55" t="s">
        <v>32</v>
      </c>
      <c r="F103" s="61" t="s">
        <v>252</v>
      </c>
      <c r="G103" s="56" t="s">
        <v>23</v>
      </c>
      <c r="H103" s="57" t="s">
        <v>15</v>
      </c>
      <c r="I103" s="56">
        <v>1</v>
      </c>
      <c r="J103" s="66">
        <v>495</v>
      </c>
      <c r="K103" s="65">
        <v>0.03</v>
      </c>
      <c r="L103" s="45"/>
      <c r="M103" s="63">
        <f t="shared" si="2"/>
        <v>480.15</v>
      </c>
      <c r="N103" s="45"/>
      <c r="O103" s="46" t="str">
        <f t="shared" si="3"/>
        <v/>
      </c>
    </row>
    <row r="104" spans="2:15">
      <c r="B104" s="76">
        <v>99</v>
      </c>
      <c r="C104" s="54" t="s">
        <v>32</v>
      </c>
      <c r="D104" s="54" t="s">
        <v>253</v>
      </c>
      <c r="E104" s="55" t="s">
        <v>32</v>
      </c>
      <c r="F104" s="61" t="s">
        <v>254</v>
      </c>
      <c r="G104" s="56" t="s">
        <v>23</v>
      </c>
      <c r="H104" s="57" t="s">
        <v>15</v>
      </c>
      <c r="I104" s="56">
        <v>1</v>
      </c>
      <c r="J104" s="66">
        <v>695</v>
      </c>
      <c r="K104" s="65">
        <v>0.03</v>
      </c>
      <c r="L104" s="45"/>
      <c r="M104" s="63">
        <f t="shared" si="2"/>
        <v>674.15</v>
      </c>
      <c r="N104" s="45"/>
      <c r="O104" s="46" t="str">
        <f t="shared" si="3"/>
        <v/>
      </c>
    </row>
    <row r="105" spans="2:15">
      <c r="B105" s="76">
        <v>100</v>
      </c>
      <c r="C105" s="54" t="s">
        <v>32</v>
      </c>
      <c r="D105" s="54" t="s">
        <v>255</v>
      </c>
      <c r="E105" s="55" t="s">
        <v>32</v>
      </c>
      <c r="F105" s="61" t="s">
        <v>256</v>
      </c>
      <c r="G105" s="56" t="s">
        <v>23</v>
      </c>
      <c r="H105" s="57" t="s">
        <v>15</v>
      </c>
      <c r="I105" s="56">
        <v>1</v>
      </c>
      <c r="J105" s="66">
        <v>1105</v>
      </c>
      <c r="K105" s="65">
        <v>0.03</v>
      </c>
      <c r="L105" s="45"/>
      <c r="M105" s="63">
        <f t="shared" si="2"/>
        <v>1071.8499999999999</v>
      </c>
      <c r="N105" s="45"/>
      <c r="O105" s="46" t="str">
        <f t="shared" si="3"/>
        <v/>
      </c>
    </row>
    <row r="106" spans="2:15">
      <c r="B106" s="76">
        <v>101</v>
      </c>
      <c r="C106" s="54" t="s">
        <v>32</v>
      </c>
      <c r="D106" s="54" t="s">
        <v>257</v>
      </c>
      <c r="E106" s="55" t="s">
        <v>32</v>
      </c>
      <c r="F106" s="61" t="s">
        <v>258</v>
      </c>
      <c r="G106" s="56" t="s">
        <v>23</v>
      </c>
      <c r="H106" s="57" t="s">
        <v>15</v>
      </c>
      <c r="I106" s="56">
        <v>1</v>
      </c>
      <c r="J106" s="66">
        <v>41</v>
      </c>
      <c r="K106" s="65">
        <v>0.03</v>
      </c>
      <c r="L106" s="45"/>
      <c r="M106" s="63">
        <f t="shared" si="2"/>
        <v>39.769999999999996</v>
      </c>
      <c r="N106" s="45"/>
      <c r="O106" s="46" t="str">
        <f t="shared" si="3"/>
        <v/>
      </c>
    </row>
    <row r="107" spans="2:15">
      <c r="B107" s="76">
        <v>102</v>
      </c>
      <c r="C107" s="54" t="s">
        <v>32</v>
      </c>
      <c r="D107" s="54" t="s">
        <v>259</v>
      </c>
      <c r="E107" s="55" t="s">
        <v>32</v>
      </c>
      <c r="F107" s="61" t="s">
        <v>260</v>
      </c>
      <c r="G107" s="56" t="s">
        <v>23</v>
      </c>
      <c r="H107" s="57" t="s">
        <v>15</v>
      </c>
      <c r="I107" s="56">
        <v>1</v>
      </c>
      <c r="J107" s="66">
        <v>225</v>
      </c>
      <c r="K107" s="65">
        <v>0.03</v>
      </c>
      <c r="L107" s="45"/>
      <c r="M107" s="63">
        <f t="shared" si="2"/>
        <v>218.25</v>
      </c>
      <c r="N107" s="45"/>
      <c r="O107" s="46" t="str">
        <f t="shared" si="3"/>
        <v/>
      </c>
    </row>
    <row r="108" spans="2:15">
      <c r="B108" s="76">
        <v>103</v>
      </c>
      <c r="C108" s="54" t="s">
        <v>32</v>
      </c>
      <c r="D108" s="54" t="s">
        <v>261</v>
      </c>
      <c r="E108" s="55" t="s">
        <v>32</v>
      </c>
      <c r="F108" s="61" t="s">
        <v>262</v>
      </c>
      <c r="G108" s="56" t="s">
        <v>23</v>
      </c>
      <c r="H108" s="57" t="s">
        <v>15</v>
      </c>
      <c r="I108" s="56">
        <v>1</v>
      </c>
      <c r="J108" s="66">
        <v>385</v>
      </c>
      <c r="K108" s="65">
        <v>0.03</v>
      </c>
      <c r="L108" s="45"/>
      <c r="M108" s="63">
        <f t="shared" si="2"/>
        <v>373.45</v>
      </c>
      <c r="N108" s="45"/>
      <c r="O108" s="46" t="str">
        <f t="shared" si="3"/>
        <v/>
      </c>
    </row>
    <row r="109" spans="2:15">
      <c r="B109" s="76">
        <v>104</v>
      </c>
      <c r="C109" s="54" t="s">
        <v>32</v>
      </c>
      <c r="D109" s="54" t="s">
        <v>263</v>
      </c>
      <c r="E109" s="55" t="s">
        <v>32</v>
      </c>
      <c r="F109" s="61" t="s">
        <v>264</v>
      </c>
      <c r="G109" s="56" t="s">
        <v>23</v>
      </c>
      <c r="H109" s="57" t="s">
        <v>15</v>
      </c>
      <c r="I109" s="56">
        <v>1</v>
      </c>
      <c r="J109" s="66">
        <v>540</v>
      </c>
      <c r="K109" s="65">
        <v>0.03</v>
      </c>
      <c r="L109" s="45"/>
      <c r="M109" s="63">
        <f t="shared" si="2"/>
        <v>523.79999999999995</v>
      </c>
      <c r="N109" s="45"/>
      <c r="O109" s="46" t="str">
        <f t="shared" si="3"/>
        <v/>
      </c>
    </row>
    <row r="110" spans="2:15">
      <c r="B110" s="76">
        <v>105</v>
      </c>
      <c r="C110" s="54" t="s">
        <v>32</v>
      </c>
      <c r="D110" s="54" t="s">
        <v>265</v>
      </c>
      <c r="E110" s="55" t="s">
        <v>32</v>
      </c>
      <c r="F110" s="61" t="s">
        <v>266</v>
      </c>
      <c r="G110" s="56" t="s">
        <v>23</v>
      </c>
      <c r="H110" s="57" t="s">
        <v>15</v>
      </c>
      <c r="I110" s="56">
        <v>1</v>
      </c>
      <c r="J110" s="66">
        <v>19</v>
      </c>
      <c r="K110" s="65">
        <v>0.03</v>
      </c>
      <c r="L110" s="45"/>
      <c r="M110" s="63">
        <f t="shared" si="2"/>
        <v>18.43</v>
      </c>
      <c r="N110" s="45"/>
      <c r="O110" s="46" t="str">
        <f t="shared" si="3"/>
        <v/>
      </c>
    </row>
    <row r="111" spans="2:15">
      <c r="B111" s="76">
        <v>106</v>
      </c>
      <c r="C111" s="54" t="s">
        <v>32</v>
      </c>
      <c r="D111" s="54" t="s">
        <v>267</v>
      </c>
      <c r="E111" s="55" t="s">
        <v>32</v>
      </c>
      <c r="F111" s="61" t="s">
        <v>268</v>
      </c>
      <c r="G111" s="56" t="s">
        <v>23</v>
      </c>
      <c r="H111" s="57" t="s">
        <v>15</v>
      </c>
      <c r="I111" s="56">
        <v>1</v>
      </c>
      <c r="J111" s="66">
        <v>225</v>
      </c>
      <c r="K111" s="65">
        <v>0.03</v>
      </c>
      <c r="L111" s="45"/>
      <c r="M111" s="63">
        <f t="shared" si="2"/>
        <v>218.25</v>
      </c>
      <c r="N111" s="45"/>
      <c r="O111" s="46" t="str">
        <f t="shared" si="3"/>
        <v/>
      </c>
    </row>
    <row r="112" spans="2:15">
      <c r="B112" s="76">
        <v>107</v>
      </c>
      <c r="C112" s="54" t="s">
        <v>32</v>
      </c>
      <c r="D112" s="54" t="s">
        <v>269</v>
      </c>
      <c r="E112" s="55" t="s">
        <v>32</v>
      </c>
      <c r="F112" s="61" t="s">
        <v>270</v>
      </c>
      <c r="G112" s="56" t="s">
        <v>23</v>
      </c>
      <c r="H112" s="57" t="s">
        <v>15</v>
      </c>
      <c r="I112" s="56">
        <v>1</v>
      </c>
      <c r="J112" s="66">
        <v>1095</v>
      </c>
      <c r="K112" s="65">
        <v>0.03</v>
      </c>
      <c r="L112" s="45"/>
      <c r="M112" s="63">
        <f t="shared" si="2"/>
        <v>1062.1499999999999</v>
      </c>
      <c r="N112" s="45"/>
      <c r="O112" s="46" t="str">
        <f t="shared" si="3"/>
        <v/>
      </c>
    </row>
    <row r="113" spans="2:15">
      <c r="B113" s="76">
        <v>108</v>
      </c>
      <c r="C113" s="54" t="s">
        <v>32</v>
      </c>
      <c r="D113" s="54" t="s">
        <v>271</v>
      </c>
      <c r="E113" s="55" t="s">
        <v>32</v>
      </c>
      <c r="F113" s="61" t="s">
        <v>272</v>
      </c>
      <c r="G113" s="56" t="s">
        <v>23</v>
      </c>
      <c r="H113" s="57" t="s">
        <v>15</v>
      </c>
      <c r="I113" s="56">
        <v>1</v>
      </c>
      <c r="J113" s="66">
        <v>1945</v>
      </c>
      <c r="K113" s="65">
        <v>0.03</v>
      </c>
      <c r="L113" s="45"/>
      <c r="M113" s="63">
        <f t="shared" si="2"/>
        <v>1886.6499999999999</v>
      </c>
      <c r="N113" s="45"/>
      <c r="O113" s="46" t="str">
        <f t="shared" si="3"/>
        <v/>
      </c>
    </row>
    <row r="114" spans="2:15">
      <c r="B114" s="76">
        <v>109</v>
      </c>
      <c r="C114" s="54" t="s">
        <v>32</v>
      </c>
      <c r="D114" s="54" t="s">
        <v>273</v>
      </c>
      <c r="E114" s="55" t="s">
        <v>32</v>
      </c>
      <c r="F114" s="61" t="s">
        <v>274</v>
      </c>
      <c r="G114" s="56" t="s">
        <v>23</v>
      </c>
      <c r="H114" s="57" t="s">
        <v>15</v>
      </c>
      <c r="I114" s="56">
        <v>1</v>
      </c>
      <c r="J114" s="66">
        <v>2705</v>
      </c>
      <c r="K114" s="65">
        <v>0.03</v>
      </c>
      <c r="L114" s="45"/>
      <c r="M114" s="63">
        <f t="shared" si="2"/>
        <v>2623.85</v>
      </c>
      <c r="N114" s="45"/>
      <c r="O114" s="46" t="str">
        <f t="shared" si="3"/>
        <v/>
      </c>
    </row>
    <row r="115" spans="2:15">
      <c r="B115" s="76">
        <v>110</v>
      </c>
      <c r="C115" s="54" t="s">
        <v>32</v>
      </c>
      <c r="D115" s="54" t="s">
        <v>275</v>
      </c>
      <c r="E115" s="55" t="s">
        <v>32</v>
      </c>
      <c r="F115" s="61" t="s">
        <v>276</v>
      </c>
      <c r="G115" s="56" t="s">
        <v>23</v>
      </c>
      <c r="H115" s="57" t="s">
        <v>15</v>
      </c>
      <c r="I115" s="56">
        <v>1</v>
      </c>
      <c r="J115" s="66">
        <v>91</v>
      </c>
      <c r="K115" s="65">
        <v>0.03</v>
      </c>
      <c r="L115" s="45"/>
      <c r="M115" s="63">
        <f t="shared" si="2"/>
        <v>88.27</v>
      </c>
      <c r="N115" s="45"/>
      <c r="O115" s="46" t="str">
        <f t="shared" si="3"/>
        <v/>
      </c>
    </row>
    <row r="116" spans="2:15">
      <c r="B116" s="76">
        <v>111</v>
      </c>
      <c r="C116" s="54" t="s">
        <v>32</v>
      </c>
      <c r="D116" s="54" t="s">
        <v>277</v>
      </c>
      <c r="E116" s="55" t="s">
        <v>32</v>
      </c>
      <c r="F116" s="61" t="s">
        <v>278</v>
      </c>
      <c r="G116" s="56" t="s">
        <v>23</v>
      </c>
      <c r="H116" s="57" t="s">
        <v>15</v>
      </c>
      <c r="I116" s="56">
        <v>1</v>
      </c>
      <c r="J116" s="66">
        <v>1595</v>
      </c>
      <c r="K116" s="65">
        <v>0.03</v>
      </c>
      <c r="L116" s="45"/>
      <c r="M116" s="63">
        <f t="shared" si="2"/>
        <v>1547.1499999999999</v>
      </c>
      <c r="N116" s="45"/>
      <c r="O116" s="46" t="str">
        <f t="shared" si="3"/>
        <v/>
      </c>
    </row>
    <row r="117" spans="2:15">
      <c r="B117" s="76">
        <v>112</v>
      </c>
      <c r="C117" s="54" t="s">
        <v>32</v>
      </c>
      <c r="D117" s="54" t="s">
        <v>279</v>
      </c>
      <c r="E117" s="55" t="s">
        <v>32</v>
      </c>
      <c r="F117" s="61" t="s">
        <v>280</v>
      </c>
      <c r="G117" s="56" t="s">
        <v>23</v>
      </c>
      <c r="H117" s="57" t="s">
        <v>15</v>
      </c>
      <c r="I117" s="56">
        <v>1</v>
      </c>
      <c r="J117" s="66">
        <v>2875</v>
      </c>
      <c r="K117" s="65">
        <v>0.03</v>
      </c>
      <c r="L117" s="45"/>
      <c r="M117" s="63">
        <f t="shared" si="2"/>
        <v>2788.75</v>
      </c>
      <c r="N117" s="45"/>
      <c r="O117" s="46" t="str">
        <f t="shared" si="3"/>
        <v/>
      </c>
    </row>
    <row r="118" spans="2:15">
      <c r="B118" s="76">
        <v>113</v>
      </c>
      <c r="C118" s="54" t="s">
        <v>32</v>
      </c>
      <c r="D118" s="54" t="s">
        <v>281</v>
      </c>
      <c r="E118" s="55" t="s">
        <v>32</v>
      </c>
      <c r="F118" s="61" t="s">
        <v>282</v>
      </c>
      <c r="G118" s="56" t="s">
        <v>23</v>
      </c>
      <c r="H118" s="57" t="s">
        <v>15</v>
      </c>
      <c r="I118" s="56">
        <v>1</v>
      </c>
      <c r="J118" s="66">
        <v>3980</v>
      </c>
      <c r="K118" s="65">
        <v>0.03</v>
      </c>
      <c r="L118" s="45"/>
      <c r="M118" s="63">
        <f t="shared" si="2"/>
        <v>3860.6</v>
      </c>
      <c r="N118" s="45"/>
      <c r="O118" s="46" t="str">
        <f t="shared" si="3"/>
        <v/>
      </c>
    </row>
    <row r="119" spans="2:15">
      <c r="B119" s="76">
        <v>114</v>
      </c>
      <c r="C119" s="54" t="s">
        <v>32</v>
      </c>
      <c r="D119" s="54" t="s">
        <v>283</v>
      </c>
      <c r="E119" s="55" t="s">
        <v>32</v>
      </c>
      <c r="F119" s="61" t="s">
        <v>284</v>
      </c>
      <c r="G119" s="56" t="s">
        <v>23</v>
      </c>
      <c r="H119" s="57" t="s">
        <v>15</v>
      </c>
      <c r="I119" s="56">
        <v>1</v>
      </c>
      <c r="J119" s="66">
        <v>133</v>
      </c>
      <c r="K119" s="65">
        <v>0.03</v>
      </c>
      <c r="L119" s="45"/>
      <c r="M119" s="63">
        <f t="shared" si="2"/>
        <v>129.01</v>
      </c>
      <c r="N119" s="45"/>
      <c r="O119" s="46" t="str">
        <f t="shared" si="3"/>
        <v/>
      </c>
    </row>
    <row r="120" spans="2:15">
      <c r="B120" s="76">
        <v>115</v>
      </c>
      <c r="C120" s="54" t="s">
        <v>32</v>
      </c>
      <c r="D120" s="54" t="s">
        <v>285</v>
      </c>
      <c r="E120" s="55" t="s">
        <v>32</v>
      </c>
      <c r="F120" s="61" t="s">
        <v>286</v>
      </c>
      <c r="G120" s="56" t="s">
        <v>23</v>
      </c>
      <c r="H120" s="57" t="s">
        <v>15</v>
      </c>
      <c r="I120" s="56">
        <v>1</v>
      </c>
      <c r="J120" s="66">
        <v>2725</v>
      </c>
      <c r="K120" s="65">
        <v>0.03</v>
      </c>
      <c r="L120" s="45"/>
      <c r="M120" s="63">
        <f t="shared" si="2"/>
        <v>2643.25</v>
      </c>
      <c r="N120" s="45"/>
      <c r="O120" s="46" t="str">
        <f t="shared" si="3"/>
        <v/>
      </c>
    </row>
    <row r="121" spans="2:15">
      <c r="B121" s="76">
        <v>116</v>
      </c>
      <c r="C121" s="54" t="s">
        <v>32</v>
      </c>
      <c r="D121" s="54" t="s">
        <v>287</v>
      </c>
      <c r="E121" s="55" t="s">
        <v>32</v>
      </c>
      <c r="F121" s="61" t="s">
        <v>288</v>
      </c>
      <c r="G121" s="56" t="s">
        <v>23</v>
      </c>
      <c r="H121" s="57" t="s">
        <v>15</v>
      </c>
      <c r="I121" s="56">
        <v>1</v>
      </c>
      <c r="J121" s="66">
        <v>4465</v>
      </c>
      <c r="K121" s="65">
        <v>0.03</v>
      </c>
      <c r="L121" s="45"/>
      <c r="M121" s="63">
        <f t="shared" si="2"/>
        <v>4331.05</v>
      </c>
      <c r="N121" s="45"/>
      <c r="O121" s="46" t="str">
        <f t="shared" si="3"/>
        <v/>
      </c>
    </row>
    <row r="122" spans="2:15">
      <c r="B122" s="76">
        <v>117</v>
      </c>
      <c r="C122" s="54" t="s">
        <v>32</v>
      </c>
      <c r="D122" s="54" t="s">
        <v>289</v>
      </c>
      <c r="E122" s="55" t="s">
        <v>32</v>
      </c>
      <c r="F122" s="61" t="s">
        <v>290</v>
      </c>
      <c r="G122" s="56" t="s">
        <v>23</v>
      </c>
      <c r="H122" s="57" t="s">
        <v>15</v>
      </c>
      <c r="I122" s="56">
        <v>1</v>
      </c>
      <c r="J122" s="66">
        <v>6395</v>
      </c>
      <c r="K122" s="65">
        <v>0.03</v>
      </c>
      <c r="L122" s="45"/>
      <c r="M122" s="63">
        <f t="shared" si="2"/>
        <v>6203.15</v>
      </c>
      <c r="N122" s="45"/>
      <c r="O122" s="46" t="str">
        <f t="shared" si="3"/>
        <v/>
      </c>
    </row>
    <row r="123" spans="2:15">
      <c r="B123" s="76">
        <v>118</v>
      </c>
      <c r="C123" s="54" t="s">
        <v>32</v>
      </c>
      <c r="D123" s="54" t="s">
        <v>291</v>
      </c>
      <c r="E123" s="55" t="s">
        <v>32</v>
      </c>
      <c r="F123" s="61" t="s">
        <v>292</v>
      </c>
      <c r="G123" s="56" t="s">
        <v>23</v>
      </c>
      <c r="H123" s="57" t="s">
        <v>15</v>
      </c>
      <c r="I123" s="56">
        <v>1</v>
      </c>
      <c r="J123" s="66">
        <v>227</v>
      </c>
      <c r="K123" s="65">
        <v>0.03</v>
      </c>
      <c r="L123" s="45"/>
      <c r="M123" s="63">
        <f t="shared" si="2"/>
        <v>220.19</v>
      </c>
      <c r="N123" s="45"/>
      <c r="O123" s="46" t="str">
        <f t="shared" si="3"/>
        <v/>
      </c>
    </row>
    <row r="124" spans="2:15">
      <c r="B124" s="76">
        <v>119</v>
      </c>
      <c r="C124" s="54" t="s">
        <v>32</v>
      </c>
      <c r="D124" s="54" t="s">
        <v>293</v>
      </c>
      <c r="E124" s="55" t="s">
        <v>32</v>
      </c>
      <c r="F124" s="61" t="s">
        <v>294</v>
      </c>
      <c r="G124" s="56" t="s">
        <v>23</v>
      </c>
      <c r="H124" s="57" t="s">
        <v>15</v>
      </c>
      <c r="I124" s="56">
        <v>1</v>
      </c>
      <c r="J124" s="66">
        <v>1695</v>
      </c>
      <c r="K124" s="65">
        <v>0.03</v>
      </c>
      <c r="L124" s="45"/>
      <c r="M124" s="63">
        <f t="shared" ref="M124:M187" si="4">IF($J124="","",IF($L124="",$J124*(1-$K124),IF(L124&lt;K124,"Discount Error",J124*(1-$L124))))</f>
        <v>1644.1499999999999</v>
      </c>
      <c r="N124" s="45"/>
      <c r="O124" s="46" t="str">
        <f t="shared" ref="O124:O187" si="5">IF(M124="Discount Error","Error",IF($N124="","",IF(J124*(1-N124)&gt;M124,"Discount Error",($J124*(1-$N124)))))</f>
        <v/>
      </c>
    </row>
    <row r="125" spans="2:15">
      <c r="B125" s="76">
        <v>120</v>
      </c>
      <c r="C125" s="54" t="s">
        <v>32</v>
      </c>
      <c r="D125" s="54" t="s">
        <v>295</v>
      </c>
      <c r="E125" s="55" t="s">
        <v>32</v>
      </c>
      <c r="F125" s="61" t="s">
        <v>296</v>
      </c>
      <c r="G125" s="56" t="s">
        <v>23</v>
      </c>
      <c r="H125" s="57" t="s">
        <v>15</v>
      </c>
      <c r="I125" s="56">
        <v>1</v>
      </c>
      <c r="J125" s="66">
        <v>2965</v>
      </c>
      <c r="K125" s="65">
        <v>0.03</v>
      </c>
      <c r="L125" s="45"/>
      <c r="M125" s="63">
        <f t="shared" si="4"/>
        <v>2876.0499999999997</v>
      </c>
      <c r="N125" s="45"/>
      <c r="O125" s="46" t="str">
        <f t="shared" si="5"/>
        <v/>
      </c>
    </row>
    <row r="126" spans="2:15">
      <c r="B126" s="76">
        <v>121</v>
      </c>
      <c r="C126" s="54" t="s">
        <v>32</v>
      </c>
      <c r="D126" s="54" t="s">
        <v>297</v>
      </c>
      <c r="E126" s="55" t="s">
        <v>32</v>
      </c>
      <c r="F126" s="61" t="s">
        <v>298</v>
      </c>
      <c r="G126" s="56" t="s">
        <v>23</v>
      </c>
      <c r="H126" s="57" t="s">
        <v>15</v>
      </c>
      <c r="I126" s="56">
        <v>1</v>
      </c>
      <c r="J126" s="66">
        <v>4150</v>
      </c>
      <c r="K126" s="65">
        <v>0.03</v>
      </c>
      <c r="L126" s="45"/>
      <c r="M126" s="63">
        <f t="shared" si="4"/>
        <v>4025.5</v>
      </c>
      <c r="N126" s="45"/>
      <c r="O126" s="46" t="str">
        <f t="shared" si="5"/>
        <v/>
      </c>
    </row>
    <row r="127" spans="2:15">
      <c r="B127" s="76">
        <v>122</v>
      </c>
      <c r="C127" s="54" t="s">
        <v>32</v>
      </c>
      <c r="D127" s="54" t="s">
        <v>299</v>
      </c>
      <c r="E127" s="55" t="s">
        <v>32</v>
      </c>
      <c r="F127" s="61" t="s">
        <v>300</v>
      </c>
      <c r="G127" s="56" t="s">
        <v>23</v>
      </c>
      <c r="H127" s="57" t="s">
        <v>15</v>
      </c>
      <c r="I127" s="56">
        <v>1</v>
      </c>
      <c r="J127" s="66">
        <v>2195</v>
      </c>
      <c r="K127" s="65">
        <v>0.03</v>
      </c>
      <c r="L127" s="45"/>
      <c r="M127" s="63">
        <f t="shared" si="4"/>
        <v>2129.15</v>
      </c>
      <c r="N127" s="45"/>
      <c r="O127" s="46" t="str">
        <f t="shared" si="5"/>
        <v/>
      </c>
    </row>
    <row r="128" spans="2:15">
      <c r="B128" s="76">
        <v>123</v>
      </c>
      <c r="C128" s="54" t="s">
        <v>32</v>
      </c>
      <c r="D128" s="54" t="s">
        <v>301</v>
      </c>
      <c r="E128" s="55" t="s">
        <v>32</v>
      </c>
      <c r="F128" s="61" t="s">
        <v>302</v>
      </c>
      <c r="G128" s="56" t="s">
        <v>23</v>
      </c>
      <c r="H128" s="57" t="s">
        <v>15</v>
      </c>
      <c r="I128" s="56">
        <v>1</v>
      </c>
      <c r="J128" s="66">
        <v>3895</v>
      </c>
      <c r="K128" s="65">
        <v>0.03</v>
      </c>
      <c r="L128" s="45"/>
      <c r="M128" s="63">
        <f t="shared" si="4"/>
        <v>3778.15</v>
      </c>
      <c r="N128" s="45"/>
      <c r="O128" s="46" t="str">
        <f t="shared" si="5"/>
        <v/>
      </c>
    </row>
    <row r="129" spans="2:15">
      <c r="B129" s="76">
        <v>124</v>
      </c>
      <c r="C129" s="54" t="s">
        <v>32</v>
      </c>
      <c r="D129" s="54" t="s">
        <v>303</v>
      </c>
      <c r="E129" s="55" t="s">
        <v>32</v>
      </c>
      <c r="F129" s="61" t="s">
        <v>304</v>
      </c>
      <c r="G129" s="56" t="s">
        <v>23</v>
      </c>
      <c r="H129" s="57" t="s">
        <v>15</v>
      </c>
      <c r="I129" s="56">
        <v>1</v>
      </c>
      <c r="J129" s="66">
        <v>5425</v>
      </c>
      <c r="K129" s="65">
        <v>0.03</v>
      </c>
      <c r="L129" s="45"/>
      <c r="M129" s="63">
        <f t="shared" si="4"/>
        <v>5262.25</v>
      </c>
      <c r="N129" s="45"/>
      <c r="O129" s="46" t="str">
        <f t="shared" si="5"/>
        <v/>
      </c>
    </row>
    <row r="130" spans="2:15">
      <c r="B130" s="76">
        <v>125</v>
      </c>
      <c r="C130" s="54" t="s">
        <v>32</v>
      </c>
      <c r="D130" s="54" t="s">
        <v>305</v>
      </c>
      <c r="E130" s="55" t="s">
        <v>32</v>
      </c>
      <c r="F130" s="61" t="s">
        <v>306</v>
      </c>
      <c r="G130" s="56" t="s">
        <v>23</v>
      </c>
      <c r="H130" s="57" t="s">
        <v>15</v>
      </c>
      <c r="I130" s="56">
        <v>1</v>
      </c>
      <c r="J130" s="66">
        <v>2985</v>
      </c>
      <c r="K130" s="65">
        <v>0.03</v>
      </c>
      <c r="L130" s="45"/>
      <c r="M130" s="63">
        <f t="shared" si="4"/>
        <v>2895.45</v>
      </c>
      <c r="N130" s="45"/>
      <c r="O130" s="46" t="str">
        <f t="shared" si="5"/>
        <v/>
      </c>
    </row>
    <row r="131" spans="2:15">
      <c r="B131" s="76">
        <v>126</v>
      </c>
      <c r="C131" s="54" t="s">
        <v>32</v>
      </c>
      <c r="D131" s="54" t="s">
        <v>307</v>
      </c>
      <c r="E131" s="55" t="s">
        <v>32</v>
      </c>
      <c r="F131" s="61" t="s">
        <v>308</v>
      </c>
      <c r="G131" s="56" t="s">
        <v>23</v>
      </c>
      <c r="H131" s="57" t="s">
        <v>15</v>
      </c>
      <c r="I131" s="56">
        <v>1</v>
      </c>
      <c r="J131" s="66">
        <v>4825</v>
      </c>
      <c r="K131" s="65">
        <v>0.03</v>
      </c>
      <c r="L131" s="45"/>
      <c r="M131" s="63">
        <f t="shared" si="4"/>
        <v>4680.25</v>
      </c>
      <c r="N131" s="45"/>
      <c r="O131" s="46" t="str">
        <f t="shared" si="5"/>
        <v/>
      </c>
    </row>
    <row r="132" spans="2:15">
      <c r="B132" s="76">
        <v>127</v>
      </c>
      <c r="C132" s="54" t="s">
        <v>32</v>
      </c>
      <c r="D132" s="54" t="s">
        <v>309</v>
      </c>
      <c r="E132" s="55" t="s">
        <v>32</v>
      </c>
      <c r="F132" s="61" t="s">
        <v>310</v>
      </c>
      <c r="G132" s="56" t="s">
        <v>23</v>
      </c>
      <c r="H132" s="57" t="s">
        <v>15</v>
      </c>
      <c r="I132" s="56">
        <v>1</v>
      </c>
      <c r="J132" s="66">
        <v>6950</v>
      </c>
      <c r="K132" s="65">
        <v>0.03</v>
      </c>
      <c r="L132" s="45"/>
      <c r="M132" s="63">
        <f t="shared" si="4"/>
        <v>6741.5</v>
      </c>
      <c r="N132" s="45"/>
      <c r="O132" s="46" t="str">
        <f t="shared" si="5"/>
        <v/>
      </c>
    </row>
    <row r="133" spans="2:15">
      <c r="B133" s="76">
        <v>128</v>
      </c>
      <c r="C133" s="54" t="s">
        <v>32</v>
      </c>
      <c r="D133" s="54" t="s">
        <v>311</v>
      </c>
      <c r="E133" s="55" t="s">
        <v>32</v>
      </c>
      <c r="F133" s="61" t="s">
        <v>312</v>
      </c>
      <c r="G133" s="56" t="s">
        <v>23</v>
      </c>
      <c r="H133" s="57" t="s">
        <v>15</v>
      </c>
      <c r="I133" s="56">
        <v>1</v>
      </c>
      <c r="J133" s="66">
        <v>1095</v>
      </c>
      <c r="K133" s="65">
        <v>0.03</v>
      </c>
      <c r="L133" s="45"/>
      <c r="M133" s="63">
        <f t="shared" si="4"/>
        <v>1062.1499999999999</v>
      </c>
      <c r="N133" s="45"/>
      <c r="O133" s="46" t="str">
        <f t="shared" si="5"/>
        <v/>
      </c>
    </row>
    <row r="134" spans="2:15">
      <c r="B134" s="76">
        <v>129</v>
      </c>
      <c r="C134" s="54" t="s">
        <v>32</v>
      </c>
      <c r="D134" s="54" t="s">
        <v>313</v>
      </c>
      <c r="E134" s="55" t="s">
        <v>32</v>
      </c>
      <c r="F134" s="61" t="s">
        <v>314</v>
      </c>
      <c r="G134" s="56" t="s">
        <v>23</v>
      </c>
      <c r="H134" s="57" t="s">
        <v>15</v>
      </c>
      <c r="I134" s="56">
        <v>1</v>
      </c>
      <c r="J134" s="66">
        <v>995</v>
      </c>
      <c r="K134" s="65">
        <v>0.03</v>
      </c>
      <c r="L134" s="45"/>
      <c r="M134" s="63">
        <f t="shared" si="4"/>
        <v>965.15</v>
      </c>
      <c r="N134" s="45"/>
      <c r="O134" s="46" t="str">
        <f t="shared" si="5"/>
        <v/>
      </c>
    </row>
    <row r="135" spans="2:15">
      <c r="B135" s="76">
        <v>130</v>
      </c>
      <c r="C135" s="54" t="s">
        <v>32</v>
      </c>
      <c r="D135" s="54" t="s">
        <v>315</v>
      </c>
      <c r="E135" s="55" t="s">
        <v>32</v>
      </c>
      <c r="F135" s="61" t="s">
        <v>316</v>
      </c>
      <c r="G135" s="56" t="s">
        <v>23</v>
      </c>
      <c r="H135" s="57" t="s">
        <v>15</v>
      </c>
      <c r="I135" s="56">
        <v>1</v>
      </c>
      <c r="J135" s="66">
        <v>4650</v>
      </c>
      <c r="K135" s="65">
        <v>0.03</v>
      </c>
      <c r="L135" s="45"/>
      <c r="M135" s="63">
        <f t="shared" si="4"/>
        <v>4510.5</v>
      </c>
      <c r="N135" s="45"/>
      <c r="O135" s="46" t="str">
        <f t="shared" si="5"/>
        <v/>
      </c>
    </row>
    <row r="136" spans="2:15">
      <c r="B136" s="76">
        <v>131</v>
      </c>
      <c r="C136" s="54" t="s">
        <v>32</v>
      </c>
      <c r="D136" s="54" t="s">
        <v>317</v>
      </c>
      <c r="E136" s="55" t="s">
        <v>32</v>
      </c>
      <c r="F136" s="61" t="s">
        <v>318</v>
      </c>
      <c r="G136" s="56" t="s">
        <v>23</v>
      </c>
      <c r="H136" s="57" t="s">
        <v>15</v>
      </c>
      <c r="I136" s="56">
        <v>1</v>
      </c>
      <c r="J136" s="66">
        <v>6855</v>
      </c>
      <c r="K136" s="65">
        <v>0.03</v>
      </c>
      <c r="L136" s="45"/>
      <c r="M136" s="63">
        <f t="shared" si="4"/>
        <v>6649.3499999999995</v>
      </c>
      <c r="N136" s="45"/>
      <c r="O136" s="46" t="str">
        <f t="shared" si="5"/>
        <v/>
      </c>
    </row>
    <row r="137" spans="2:15">
      <c r="B137" s="76">
        <v>132</v>
      </c>
      <c r="C137" s="54" t="s">
        <v>32</v>
      </c>
      <c r="D137" s="54" t="s">
        <v>319</v>
      </c>
      <c r="E137" s="55" t="s">
        <v>32</v>
      </c>
      <c r="F137" s="61" t="s">
        <v>320</v>
      </c>
      <c r="G137" s="56" t="s">
        <v>23</v>
      </c>
      <c r="H137" s="57" t="s">
        <v>15</v>
      </c>
      <c r="I137" s="56">
        <v>1</v>
      </c>
      <c r="J137" s="66">
        <v>10860</v>
      </c>
      <c r="K137" s="65">
        <v>0.03</v>
      </c>
      <c r="L137" s="45"/>
      <c r="M137" s="63">
        <f t="shared" si="4"/>
        <v>10534.199999999999</v>
      </c>
      <c r="N137" s="45"/>
      <c r="O137" s="46" t="str">
        <f t="shared" si="5"/>
        <v/>
      </c>
    </row>
    <row r="138" spans="2:15">
      <c r="B138" s="76">
        <v>133</v>
      </c>
      <c r="C138" s="54" t="s">
        <v>32</v>
      </c>
      <c r="D138" s="54" t="s">
        <v>321</v>
      </c>
      <c r="E138" s="55" t="s">
        <v>32</v>
      </c>
      <c r="F138" s="61" t="s">
        <v>322</v>
      </c>
      <c r="G138" s="56" t="s">
        <v>23</v>
      </c>
      <c r="H138" s="57" t="s">
        <v>15</v>
      </c>
      <c r="I138" s="56">
        <v>1</v>
      </c>
      <c r="J138" s="66">
        <v>7115</v>
      </c>
      <c r="K138" s="65">
        <v>0.03</v>
      </c>
      <c r="L138" s="45"/>
      <c r="M138" s="63">
        <f t="shared" si="4"/>
        <v>6901.55</v>
      </c>
      <c r="N138" s="45"/>
      <c r="O138" s="46" t="str">
        <f t="shared" si="5"/>
        <v/>
      </c>
    </row>
    <row r="139" spans="2:15">
      <c r="B139" s="76">
        <v>134</v>
      </c>
      <c r="C139" s="54" t="s">
        <v>32</v>
      </c>
      <c r="D139" s="54" t="s">
        <v>323</v>
      </c>
      <c r="E139" s="55" t="s">
        <v>32</v>
      </c>
      <c r="F139" s="61" t="s">
        <v>324</v>
      </c>
      <c r="G139" s="56" t="s">
        <v>23</v>
      </c>
      <c r="H139" s="57" t="s">
        <v>15</v>
      </c>
      <c r="I139" s="56">
        <v>1</v>
      </c>
      <c r="J139" s="66">
        <v>9320</v>
      </c>
      <c r="K139" s="65">
        <v>0.03</v>
      </c>
      <c r="L139" s="45"/>
      <c r="M139" s="63">
        <f t="shared" si="4"/>
        <v>9040.4</v>
      </c>
      <c r="N139" s="45"/>
      <c r="O139" s="46" t="str">
        <f t="shared" si="5"/>
        <v/>
      </c>
    </row>
    <row r="140" spans="2:15">
      <c r="B140" s="76">
        <v>135</v>
      </c>
      <c r="C140" s="54" t="s">
        <v>32</v>
      </c>
      <c r="D140" s="54" t="s">
        <v>325</v>
      </c>
      <c r="E140" s="55" t="s">
        <v>32</v>
      </c>
      <c r="F140" s="61" t="s">
        <v>326</v>
      </c>
      <c r="G140" s="56" t="s">
        <v>23</v>
      </c>
      <c r="H140" s="57" t="s">
        <v>15</v>
      </c>
      <c r="I140" s="56">
        <v>1</v>
      </c>
      <c r="J140" s="66">
        <v>11775</v>
      </c>
      <c r="K140" s="65">
        <v>0.03</v>
      </c>
      <c r="L140" s="45"/>
      <c r="M140" s="63">
        <f t="shared" si="4"/>
        <v>11421.75</v>
      </c>
      <c r="N140" s="45"/>
      <c r="O140" s="46" t="str">
        <f t="shared" si="5"/>
        <v/>
      </c>
    </row>
    <row r="141" spans="2:15">
      <c r="B141" s="76">
        <v>136</v>
      </c>
      <c r="C141" s="54" t="s">
        <v>32</v>
      </c>
      <c r="D141" s="54" t="s">
        <v>327</v>
      </c>
      <c r="E141" s="55" t="s">
        <v>32</v>
      </c>
      <c r="F141" s="61" t="s">
        <v>328</v>
      </c>
      <c r="G141" s="56" t="s">
        <v>23</v>
      </c>
      <c r="H141" s="57" t="s">
        <v>15</v>
      </c>
      <c r="I141" s="56">
        <v>1</v>
      </c>
      <c r="J141" s="66">
        <v>1095</v>
      </c>
      <c r="K141" s="65">
        <v>0.03</v>
      </c>
      <c r="L141" s="45"/>
      <c r="M141" s="63">
        <f t="shared" si="4"/>
        <v>1062.1499999999999</v>
      </c>
      <c r="N141" s="45"/>
      <c r="O141" s="46" t="str">
        <f t="shared" si="5"/>
        <v/>
      </c>
    </row>
    <row r="142" spans="2:15">
      <c r="B142" s="76">
        <v>137</v>
      </c>
      <c r="C142" s="54" t="s">
        <v>32</v>
      </c>
      <c r="D142" s="54" t="s">
        <v>329</v>
      </c>
      <c r="E142" s="55" t="s">
        <v>32</v>
      </c>
      <c r="F142" s="61" t="s">
        <v>330</v>
      </c>
      <c r="G142" s="56" t="s">
        <v>23</v>
      </c>
      <c r="H142" s="57" t="s">
        <v>15</v>
      </c>
      <c r="I142" s="56">
        <v>1</v>
      </c>
      <c r="J142" s="66">
        <v>1945</v>
      </c>
      <c r="K142" s="65">
        <v>0.03</v>
      </c>
      <c r="L142" s="45"/>
      <c r="M142" s="63">
        <f t="shared" si="4"/>
        <v>1886.6499999999999</v>
      </c>
      <c r="N142" s="45"/>
      <c r="O142" s="46" t="str">
        <f t="shared" si="5"/>
        <v/>
      </c>
    </row>
    <row r="143" spans="2:15">
      <c r="B143" s="76">
        <v>138</v>
      </c>
      <c r="C143" s="54" t="s">
        <v>32</v>
      </c>
      <c r="D143" s="54" t="s">
        <v>331</v>
      </c>
      <c r="E143" s="55" t="s">
        <v>32</v>
      </c>
      <c r="F143" s="61" t="s">
        <v>332</v>
      </c>
      <c r="G143" s="56" t="s">
        <v>23</v>
      </c>
      <c r="H143" s="57" t="s">
        <v>15</v>
      </c>
      <c r="I143" s="56">
        <v>1</v>
      </c>
      <c r="J143" s="66">
        <v>2705</v>
      </c>
      <c r="K143" s="65">
        <v>0.03</v>
      </c>
      <c r="L143" s="45"/>
      <c r="M143" s="63">
        <f t="shared" si="4"/>
        <v>2623.85</v>
      </c>
      <c r="N143" s="45"/>
      <c r="O143" s="46" t="str">
        <f t="shared" si="5"/>
        <v/>
      </c>
    </row>
    <row r="144" spans="2:15">
      <c r="B144" s="76">
        <v>139</v>
      </c>
      <c r="C144" s="54" t="s">
        <v>32</v>
      </c>
      <c r="D144" s="54" t="s">
        <v>333</v>
      </c>
      <c r="E144" s="55" t="s">
        <v>32</v>
      </c>
      <c r="F144" s="61" t="s">
        <v>334</v>
      </c>
      <c r="G144" s="56" t="s">
        <v>23</v>
      </c>
      <c r="H144" s="57" t="s">
        <v>15</v>
      </c>
      <c r="I144" s="56">
        <v>1</v>
      </c>
      <c r="J144" s="66">
        <v>91</v>
      </c>
      <c r="K144" s="65">
        <v>0.03</v>
      </c>
      <c r="L144" s="45"/>
      <c r="M144" s="63">
        <f t="shared" si="4"/>
        <v>88.27</v>
      </c>
      <c r="N144" s="45"/>
      <c r="O144" s="46" t="str">
        <f t="shared" si="5"/>
        <v/>
      </c>
    </row>
    <row r="145" spans="2:15">
      <c r="B145" s="76">
        <v>140</v>
      </c>
      <c r="C145" s="54" t="s">
        <v>32</v>
      </c>
      <c r="D145" s="54" t="s">
        <v>335</v>
      </c>
      <c r="E145" s="55" t="s">
        <v>32</v>
      </c>
      <c r="F145" s="61" t="s">
        <v>336</v>
      </c>
      <c r="G145" s="56" t="s">
        <v>23</v>
      </c>
      <c r="H145" s="57" t="s">
        <v>15</v>
      </c>
      <c r="I145" s="56">
        <v>1</v>
      </c>
      <c r="J145" s="66">
        <v>1595</v>
      </c>
      <c r="K145" s="65">
        <v>0.03</v>
      </c>
      <c r="L145" s="45"/>
      <c r="M145" s="63">
        <f t="shared" si="4"/>
        <v>1547.1499999999999</v>
      </c>
      <c r="N145" s="45"/>
      <c r="O145" s="46" t="str">
        <f t="shared" si="5"/>
        <v/>
      </c>
    </row>
    <row r="146" spans="2:15">
      <c r="B146" s="76">
        <v>141</v>
      </c>
      <c r="C146" s="54" t="s">
        <v>32</v>
      </c>
      <c r="D146" s="54" t="s">
        <v>337</v>
      </c>
      <c r="E146" s="55" t="s">
        <v>32</v>
      </c>
      <c r="F146" s="61" t="s">
        <v>338</v>
      </c>
      <c r="G146" s="56" t="s">
        <v>23</v>
      </c>
      <c r="H146" s="57" t="s">
        <v>15</v>
      </c>
      <c r="I146" s="56">
        <v>1</v>
      </c>
      <c r="J146" s="66">
        <v>2875</v>
      </c>
      <c r="K146" s="65">
        <v>0.03</v>
      </c>
      <c r="L146" s="45"/>
      <c r="M146" s="63">
        <f t="shared" si="4"/>
        <v>2788.75</v>
      </c>
      <c r="N146" s="45"/>
      <c r="O146" s="46" t="str">
        <f t="shared" si="5"/>
        <v/>
      </c>
    </row>
    <row r="147" spans="2:15">
      <c r="B147" s="76">
        <v>142</v>
      </c>
      <c r="C147" s="54" t="s">
        <v>32</v>
      </c>
      <c r="D147" s="54" t="s">
        <v>339</v>
      </c>
      <c r="E147" s="55" t="s">
        <v>32</v>
      </c>
      <c r="F147" s="61" t="s">
        <v>340</v>
      </c>
      <c r="G147" s="56" t="s">
        <v>23</v>
      </c>
      <c r="H147" s="57" t="s">
        <v>15</v>
      </c>
      <c r="I147" s="56">
        <v>1</v>
      </c>
      <c r="J147" s="66">
        <v>3980</v>
      </c>
      <c r="K147" s="65">
        <v>0.03</v>
      </c>
      <c r="L147" s="45"/>
      <c r="M147" s="63">
        <f t="shared" si="4"/>
        <v>3860.6</v>
      </c>
      <c r="N147" s="45"/>
      <c r="O147" s="46" t="str">
        <f t="shared" si="5"/>
        <v/>
      </c>
    </row>
    <row r="148" spans="2:15">
      <c r="B148" s="76">
        <v>143</v>
      </c>
      <c r="C148" s="54" t="s">
        <v>32</v>
      </c>
      <c r="D148" s="54" t="s">
        <v>341</v>
      </c>
      <c r="E148" s="55" t="s">
        <v>32</v>
      </c>
      <c r="F148" s="61" t="s">
        <v>342</v>
      </c>
      <c r="G148" s="56" t="s">
        <v>23</v>
      </c>
      <c r="H148" s="57" t="s">
        <v>15</v>
      </c>
      <c r="I148" s="56">
        <v>1</v>
      </c>
      <c r="J148" s="66">
        <v>133</v>
      </c>
      <c r="K148" s="65">
        <v>0.03</v>
      </c>
      <c r="L148" s="45"/>
      <c r="M148" s="63">
        <f t="shared" si="4"/>
        <v>129.01</v>
      </c>
      <c r="N148" s="45"/>
      <c r="O148" s="46" t="str">
        <f t="shared" si="5"/>
        <v/>
      </c>
    </row>
    <row r="149" spans="2:15">
      <c r="B149" s="76">
        <v>144</v>
      </c>
      <c r="C149" s="54" t="s">
        <v>32</v>
      </c>
      <c r="D149" s="54" t="s">
        <v>343</v>
      </c>
      <c r="E149" s="55" t="s">
        <v>32</v>
      </c>
      <c r="F149" s="61" t="s">
        <v>344</v>
      </c>
      <c r="G149" s="56" t="s">
        <v>23</v>
      </c>
      <c r="H149" s="57" t="s">
        <v>15</v>
      </c>
      <c r="I149" s="56">
        <v>1</v>
      </c>
      <c r="J149" s="66">
        <v>2725</v>
      </c>
      <c r="K149" s="65">
        <v>0.03</v>
      </c>
      <c r="L149" s="45"/>
      <c r="M149" s="63">
        <f t="shared" si="4"/>
        <v>2643.25</v>
      </c>
      <c r="N149" s="45"/>
      <c r="O149" s="46" t="str">
        <f t="shared" si="5"/>
        <v/>
      </c>
    </row>
    <row r="150" spans="2:15">
      <c r="B150" s="76">
        <v>145</v>
      </c>
      <c r="C150" s="54" t="s">
        <v>32</v>
      </c>
      <c r="D150" s="54" t="s">
        <v>345</v>
      </c>
      <c r="E150" s="55" t="s">
        <v>32</v>
      </c>
      <c r="F150" s="61" t="s">
        <v>346</v>
      </c>
      <c r="G150" s="56" t="s">
        <v>23</v>
      </c>
      <c r="H150" s="57" t="s">
        <v>15</v>
      </c>
      <c r="I150" s="56">
        <v>1</v>
      </c>
      <c r="J150" s="66">
        <v>4465</v>
      </c>
      <c r="K150" s="65">
        <v>0.03</v>
      </c>
      <c r="L150" s="45"/>
      <c r="M150" s="63">
        <f t="shared" si="4"/>
        <v>4331.05</v>
      </c>
      <c r="N150" s="45"/>
      <c r="O150" s="46" t="str">
        <f t="shared" si="5"/>
        <v/>
      </c>
    </row>
    <row r="151" spans="2:15">
      <c r="B151" s="76">
        <v>146</v>
      </c>
      <c r="C151" s="54" t="s">
        <v>32</v>
      </c>
      <c r="D151" s="54" t="s">
        <v>347</v>
      </c>
      <c r="E151" s="55" t="s">
        <v>32</v>
      </c>
      <c r="F151" s="61" t="s">
        <v>348</v>
      </c>
      <c r="G151" s="56" t="s">
        <v>23</v>
      </c>
      <c r="H151" s="57" t="s">
        <v>15</v>
      </c>
      <c r="I151" s="56">
        <v>1</v>
      </c>
      <c r="J151" s="66">
        <v>6395</v>
      </c>
      <c r="K151" s="65">
        <v>0.03</v>
      </c>
      <c r="L151" s="45"/>
      <c r="M151" s="63">
        <f t="shared" si="4"/>
        <v>6203.15</v>
      </c>
      <c r="N151" s="45"/>
      <c r="O151" s="46" t="str">
        <f t="shared" si="5"/>
        <v/>
      </c>
    </row>
    <row r="152" spans="2:15">
      <c r="B152" s="76">
        <v>147</v>
      </c>
      <c r="C152" s="54" t="s">
        <v>32</v>
      </c>
      <c r="D152" s="54" t="s">
        <v>349</v>
      </c>
      <c r="E152" s="55" t="s">
        <v>32</v>
      </c>
      <c r="F152" s="61" t="s">
        <v>350</v>
      </c>
      <c r="G152" s="56" t="s">
        <v>23</v>
      </c>
      <c r="H152" s="57" t="s">
        <v>15</v>
      </c>
      <c r="I152" s="56">
        <v>1</v>
      </c>
      <c r="J152" s="66">
        <v>227</v>
      </c>
      <c r="K152" s="65">
        <v>0.03</v>
      </c>
      <c r="L152" s="45"/>
      <c r="M152" s="63">
        <f t="shared" si="4"/>
        <v>220.19</v>
      </c>
      <c r="N152" s="45"/>
      <c r="O152" s="46" t="str">
        <f t="shared" si="5"/>
        <v/>
      </c>
    </row>
    <row r="153" spans="2:15">
      <c r="B153" s="76">
        <v>148</v>
      </c>
      <c r="C153" s="54" t="s">
        <v>32</v>
      </c>
      <c r="D153" s="54" t="s">
        <v>351</v>
      </c>
      <c r="E153" s="55" t="s">
        <v>32</v>
      </c>
      <c r="F153" s="61" t="s">
        <v>352</v>
      </c>
      <c r="G153" s="56" t="s">
        <v>23</v>
      </c>
      <c r="H153" s="57" t="s">
        <v>15</v>
      </c>
      <c r="I153" s="56">
        <v>1</v>
      </c>
      <c r="J153" s="66">
        <v>1695</v>
      </c>
      <c r="K153" s="65">
        <v>0.03</v>
      </c>
      <c r="L153" s="45"/>
      <c r="M153" s="63">
        <f t="shared" si="4"/>
        <v>1644.1499999999999</v>
      </c>
      <c r="N153" s="45"/>
      <c r="O153" s="46" t="str">
        <f t="shared" si="5"/>
        <v/>
      </c>
    </row>
    <row r="154" spans="2:15">
      <c r="B154" s="76">
        <v>149</v>
      </c>
      <c r="C154" s="54" t="s">
        <v>32</v>
      </c>
      <c r="D154" s="54" t="s">
        <v>353</v>
      </c>
      <c r="E154" s="55" t="s">
        <v>32</v>
      </c>
      <c r="F154" s="61" t="s">
        <v>354</v>
      </c>
      <c r="G154" s="56" t="s">
        <v>23</v>
      </c>
      <c r="H154" s="57" t="s">
        <v>15</v>
      </c>
      <c r="I154" s="56">
        <v>1</v>
      </c>
      <c r="J154" s="66">
        <v>2965</v>
      </c>
      <c r="K154" s="65">
        <v>0.03</v>
      </c>
      <c r="L154" s="45"/>
      <c r="M154" s="63">
        <f t="shared" si="4"/>
        <v>2876.0499999999997</v>
      </c>
      <c r="N154" s="45"/>
      <c r="O154" s="46" t="str">
        <f t="shared" si="5"/>
        <v/>
      </c>
    </row>
    <row r="155" spans="2:15">
      <c r="B155" s="76">
        <v>150</v>
      </c>
      <c r="C155" s="54" t="s">
        <v>32</v>
      </c>
      <c r="D155" s="54" t="s">
        <v>355</v>
      </c>
      <c r="E155" s="55" t="s">
        <v>32</v>
      </c>
      <c r="F155" s="61" t="s">
        <v>356</v>
      </c>
      <c r="G155" s="56" t="s">
        <v>23</v>
      </c>
      <c r="H155" s="57" t="s">
        <v>15</v>
      </c>
      <c r="I155" s="56">
        <v>1</v>
      </c>
      <c r="J155" s="66">
        <v>4150</v>
      </c>
      <c r="K155" s="65">
        <v>0.03</v>
      </c>
      <c r="L155" s="45"/>
      <c r="M155" s="63">
        <f t="shared" si="4"/>
        <v>4025.5</v>
      </c>
      <c r="N155" s="45"/>
      <c r="O155" s="46" t="str">
        <f t="shared" si="5"/>
        <v/>
      </c>
    </row>
    <row r="156" spans="2:15">
      <c r="B156" s="76">
        <v>151</v>
      </c>
      <c r="C156" s="54" t="s">
        <v>32</v>
      </c>
      <c r="D156" s="54" t="s">
        <v>357</v>
      </c>
      <c r="E156" s="55" t="s">
        <v>32</v>
      </c>
      <c r="F156" s="61" t="s">
        <v>358</v>
      </c>
      <c r="G156" s="56" t="s">
        <v>23</v>
      </c>
      <c r="H156" s="57" t="s">
        <v>15</v>
      </c>
      <c r="I156" s="56">
        <v>1</v>
      </c>
      <c r="J156" s="66">
        <v>2195</v>
      </c>
      <c r="K156" s="65">
        <v>0.03</v>
      </c>
      <c r="L156" s="45"/>
      <c r="M156" s="63">
        <f t="shared" si="4"/>
        <v>2129.15</v>
      </c>
      <c r="N156" s="45"/>
      <c r="O156" s="46" t="str">
        <f t="shared" si="5"/>
        <v/>
      </c>
    </row>
    <row r="157" spans="2:15">
      <c r="B157" s="76">
        <v>152</v>
      </c>
      <c r="C157" s="54" t="s">
        <v>32</v>
      </c>
      <c r="D157" s="54" t="s">
        <v>359</v>
      </c>
      <c r="E157" s="55" t="s">
        <v>32</v>
      </c>
      <c r="F157" s="61" t="s">
        <v>360</v>
      </c>
      <c r="G157" s="56" t="s">
        <v>23</v>
      </c>
      <c r="H157" s="57" t="s">
        <v>15</v>
      </c>
      <c r="I157" s="56">
        <v>1</v>
      </c>
      <c r="J157" s="66">
        <v>3895</v>
      </c>
      <c r="K157" s="65">
        <v>0.03</v>
      </c>
      <c r="L157" s="45"/>
      <c r="M157" s="63">
        <f t="shared" si="4"/>
        <v>3778.15</v>
      </c>
      <c r="N157" s="45"/>
      <c r="O157" s="46" t="str">
        <f t="shared" si="5"/>
        <v/>
      </c>
    </row>
    <row r="158" spans="2:15">
      <c r="B158" s="76">
        <v>153</v>
      </c>
      <c r="C158" s="54" t="s">
        <v>32</v>
      </c>
      <c r="D158" s="54" t="s">
        <v>361</v>
      </c>
      <c r="E158" s="55" t="s">
        <v>32</v>
      </c>
      <c r="F158" s="61" t="s">
        <v>362</v>
      </c>
      <c r="G158" s="56" t="s">
        <v>23</v>
      </c>
      <c r="H158" s="57" t="s">
        <v>15</v>
      </c>
      <c r="I158" s="56">
        <v>1</v>
      </c>
      <c r="J158" s="66">
        <v>5425</v>
      </c>
      <c r="K158" s="65">
        <v>0.03</v>
      </c>
      <c r="L158" s="45"/>
      <c r="M158" s="63">
        <f t="shared" si="4"/>
        <v>5262.25</v>
      </c>
      <c r="N158" s="45"/>
      <c r="O158" s="46" t="str">
        <f t="shared" si="5"/>
        <v/>
      </c>
    </row>
    <row r="159" spans="2:15">
      <c r="B159" s="76">
        <v>154</v>
      </c>
      <c r="C159" s="54" t="s">
        <v>32</v>
      </c>
      <c r="D159" s="54" t="s">
        <v>363</v>
      </c>
      <c r="E159" s="55" t="s">
        <v>32</v>
      </c>
      <c r="F159" s="61" t="s">
        <v>364</v>
      </c>
      <c r="G159" s="56" t="s">
        <v>23</v>
      </c>
      <c r="H159" s="57" t="s">
        <v>15</v>
      </c>
      <c r="I159" s="56">
        <v>1</v>
      </c>
      <c r="J159" s="66">
        <v>2985</v>
      </c>
      <c r="K159" s="65">
        <v>0.03</v>
      </c>
      <c r="L159" s="45"/>
      <c r="M159" s="63">
        <f t="shared" si="4"/>
        <v>2895.45</v>
      </c>
      <c r="N159" s="45"/>
      <c r="O159" s="46" t="str">
        <f t="shared" si="5"/>
        <v/>
      </c>
    </row>
    <row r="160" spans="2:15">
      <c r="B160" s="76">
        <v>155</v>
      </c>
      <c r="C160" s="54" t="s">
        <v>32</v>
      </c>
      <c r="D160" s="54" t="s">
        <v>365</v>
      </c>
      <c r="E160" s="55" t="s">
        <v>32</v>
      </c>
      <c r="F160" s="61" t="s">
        <v>366</v>
      </c>
      <c r="G160" s="56" t="s">
        <v>23</v>
      </c>
      <c r="H160" s="57" t="s">
        <v>15</v>
      </c>
      <c r="I160" s="56">
        <v>1</v>
      </c>
      <c r="J160" s="66">
        <v>4825</v>
      </c>
      <c r="K160" s="65">
        <v>0.03</v>
      </c>
      <c r="L160" s="45"/>
      <c r="M160" s="63">
        <f t="shared" si="4"/>
        <v>4680.25</v>
      </c>
      <c r="N160" s="45"/>
      <c r="O160" s="46" t="str">
        <f t="shared" si="5"/>
        <v/>
      </c>
    </row>
    <row r="161" spans="2:15">
      <c r="B161" s="76">
        <v>156</v>
      </c>
      <c r="C161" s="54" t="s">
        <v>32</v>
      </c>
      <c r="D161" s="54" t="s">
        <v>367</v>
      </c>
      <c r="E161" s="55" t="s">
        <v>32</v>
      </c>
      <c r="F161" s="61" t="s">
        <v>368</v>
      </c>
      <c r="G161" s="56" t="s">
        <v>23</v>
      </c>
      <c r="H161" s="57" t="s">
        <v>15</v>
      </c>
      <c r="I161" s="56">
        <v>1</v>
      </c>
      <c r="J161" s="66">
        <v>6950</v>
      </c>
      <c r="K161" s="65">
        <v>0.03</v>
      </c>
      <c r="L161" s="45"/>
      <c r="M161" s="63">
        <f t="shared" si="4"/>
        <v>6741.5</v>
      </c>
      <c r="N161" s="45"/>
      <c r="O161" s="46" t="str">
        <f t="shared" si="5"/>
        <v/>
      </c>
    </row>
    <row r="162" spans="2:15">
      <c r="B162" s="76">
        <v>157</v>
      </c>
      <c r="C162" s="54" t="s">
        <v>32</v>
      </c>
      <c r="D162" s="54" t="s">
        <v>369</v>
      </c>
      <c r="E162" s="55" t="s">
        <v>32</v>
      </c>
      <c r="F162" s="61" t="s">
        <v>370</v>
      </c>
      <c r="G162" s="56" t="s">
        <v>23</v>
      </c>
      <c r="H162" s="57" t="s">
        <v>15</v>
      </c>
      <c r="I162" s="56">
        <v>1</v>
      </c>
      <c r="J162" s="66">
        <v>4650</v>
      </c>
      <c r="K162" s="65">
        <v>0.03</v>
      </c>
      <c r="L162" s="45"/>
      <c r="M162" s="63">
        <f t="shared" si="4"/>
        <v>4510.5</v>
      </c>
      <c r="N162" s="45"/>
      <c r="O162" s="46" t="str">
        <f t="shared" si="5"/>
        <v/>
      </c>
    </row>
    <row r="163" spans="2:15">
      <c r="B163" s="76">
        <v>158</v>
      </c>
      <c r="C163" s="54" t="s">
        <v>32</v>
      </c>
      <c r="D163" s="54" t="s">
        <v>371</v>
      </c>
      <c r="E163" s="55" t="s">
        <v>32</v>
      </c>
      <c r="F163" s="61" t="s">
        <v>372</v>
      </c>
      <c r="G163" s="56" t="s">
        <v>23</v>
      </c>
      <c r="H163" s="57" t="s">
        <v>15</v>
      </c>
      <c r="I163" s="56">
        <v>1</v>
      </c>
      <c r="J163" s="66">
        <v>6855</v>
      </c>
      <c r="K163" s="65">
        <v>0.03</v>
      </c>
      <c r="L163" s="45"/>
      <c r="M163" s="63">
        <f t="shared" si="4"/>
        <v>6649.3499999999995</v>
      </c>
      <c r="N163" s="45"/>
      <c r="O163" s="46" t="str">
        <f t="shared" si="5"/>
        <v/>
      </c>
    </row>
    <row r="164" spans="2:15">
      <c r="B164" s="76">
        <v>159</v>
      </c>
      <c r="C164" s="54" t="s">
        <v>32</v>
      </c>
      <c r="D164" s="54" t="s">
        <v>373</v>
      </c>
      <c r="E164" s="55" t="s">
        <v>32</v>
      </c>
      <c r="F164" s="61" t="s">
        <v>374</v>
      </c>
      <c r="G164" s="56" t="s">
        <v>23</v>
      </c>
      <c r="H164" s="57" t="s">
        <v>15</v>
      </c>
      <c r="I164" s="56">
        <v>1</v>
      </c>
      <c r="J164" s="66">
        <v>10860</v>
      </c>
      <c r="K164" s="65">
        <v>0.03</v>
      </c>
      <c r="L164" s="45"/>
      <c r="M164" s="63">
        <f t="shared" si="4"/>
        <v>10534.199999999999</v>
      </c>
      <c r="N164" s="45"/>
      <c r="O164" s="46" t="str">
        <f t="shared" si="5"/>
        <v/>
      </c>
    </row>
    <row r="165" spans="2:15">
      <c r="B165" s="76">
        <v>160</v>
      </c>
      <c r="C165" s="54" t="s">
        <v>32</v>
      </c>
      <c r="D165" s="54" t="s">
        <v>375</v>
      </c>
      <c r="E165" s="55" t="s">
        <v>32</v>
      </c>
      <c r="F165" s="61" t="s">
        <v>376</v>
      </c>
      <c r="G165" s="56" t="s">
        <v>23</v>
      </c>
      <c r="H165" s="57" t="s">
        <v>15</v>
      </c>
      <c r="I165" s="56">
        <v>1</v>
      </c>
      <c r="J165" s="66">
        <v>7115</v>
      </c>
      <c r="K165" s="65">
        <v>0.03</v>
      </c>
      <c r="L165" s="45"/>
      <c r="M165" s="63">
        <f t="shared" si="4"/>
        <v>6901.55</v>
      </c>
      <c r="N165" s="45"/>
      <c r="O165" s="46" t="str">
        <f t="shared" si="5"/>
        <v/>
      </c>
    </row>
    <row r="166" spans="2:15">
      <c r="B166" s="76">
        <v>161</v>
      </c>
      <c r="C166" s="54" t="s">
        <v>32</v>
      </c>
      <c r="D166" s="54" t="s">
        <v>377</v>
      </c>
      <c r="E166" s="55" t="s">
        <v>32</v>
      </c>
      <c r="F166" s="61" t="s">
        <v>378</v>
      </c>
      <c r="G166" s="56" t="s">
        <v>23</v>
      </c>
      <c r="H166" s="57" t="s">
        <v>15</v>
      </c>
      <c r="I166" s="56">
        <v>1</v>
      </c>
      <c r="J166" s="66">
        <v>9320</v>
      </c>
      <c r="K166" s="65">
        <v>0.03</v>
      </c>
      <c r="L166" s="45"/>
      <c r="M166" s="63">
        <f t="shared" si="4"/>
        <v>9040.4</v>
      </c>
      <c r="N166" s="45"/>
      <c r="O166" s="46" t="str">
        <f t="shared" si="5"/>
        <v/>
      </c>
    </row>
    <row r="167" spans="2:15">
      <c r="B167" s="76">
        <v>162</v>
      </c>
      <c r="C167" s="54" t="s">
        <v>32</v>
      </c>
      <c r="D167" s="54" t="s">
        <v>379</v>
      </c>
      <c r="E167" s="55" t="s">
        <v>32</v>
      </c>
      <c r="F167" s="61" t="s">
        <v>380</v>
      </c>
      <c r="G167" s="56" t="s">
        <v>23</v>
      </c>
      <c r="H167" s="57" t="s">
        <v>15</v>
      </c>
      <c r="I167" s="56">
        <v>1</v>
      </c>
      <c r="J167" s="66">
        <v>11775</v>
      </c>
      <c r="K167" s="65">
        <v>0.03</v>
      </c>
      <c r="L167" s="45"/>
      <c r="M167" s="63">
        <f t="shared" si="4"/>
        <v>11421.75</v>
      </c>
      <c r="N167" s="45"/>
      <c r="O167" s="46" t="str">
        <f t="shared" si="5"/>
        <v/>
      </c>
    </row>
    <row r="168" spans="2:15">
      <c r="B168" s="76">
        <v>163</v>
      </c>
      <c r="C168" s="54" t="s">
        <v>32</v>
      </c>
      <c r="D168" s="54" t="s">
        <v>381</v>
      </c>
      <c r="E168" s="55" t="s">
        <v>32</v>
      </c>
      <c r="F168" s="61" t="s">
        <v>382</v>
      </c>
      <c r="G168" s="56" t="s">
        <v>23</v>
      </c>
      <c r="H168" s="57" t="s">
        <v>15</v>
      </c>
      <c r="I168" s="56">
        <v>1</v>
      </c>
      <c r="J168" s="66">
        <v>2290</v>
      </c>
      <c r="K168" s="65">
        <v>0.03</v>
      </c>
      <c r="L168" s="45"/>
      <c r="M168" s="63">
        <f t="shared" si="4"/>
        <v>2221.2999999999997</v>
      </c>
      <c r="N168" s="45"/>
      <c r="O168" s="46" t="str">
        <f t="shared" si="5"/>
        <v/>
      </c>
    </row>
    <row r="169" spans="2:15">
      <c r="B169" s="76">
        <v>164</v>
      </c>
      <c r="C169" s="54" t="s">
        <v>32</v>
      </c>
      <c r="D169" s="54" t="s">
        <v>383</v>
      </c>
      <c r="E169" s="55" t="s">
        <v>32</v>
      </c>
      <c r="F169" s="61" t="s">
        <v>384</v>
      </c>
      <c r="G169" s="56" t="s">
        <v>23</v>
      </c>
      <c r="H169" s="57" t="s">
        <v>15</v>
      </c>
      <c r="I169" s="56">
        <v>1</v>
      </c>
      <c r="J169" s="66">
        <v>3705</v>
      </c>
      <c r="K169" s="65">
        <v>0.03</v>
      </c>
      <c r="L169" s="45"/>
      <c r="M169" s="63">
        <f t="shared" si="4"/>
        <v>3593.85</v>
      </c>
      <c r="N169" s="45"/>
      <c r="O169" s="46" t="str">
        <f t="shared" si="5"/>
        <v/>
      </c>
    </row>
    <row r="170" spans="2:15">
      <c r="B170" s="76">
        <v>165</v>
      </c>
      <c r="C170" s="54" t="s">
        <v>32</v>
      </c>
      <c r="D170" s="54" t="s">
        <v>385</v>
      </c>
      <c r="E170" s="55" t="s">
        <v>32</v>
      </c>
      <c r="F170" s="61" t="s">
        <v>386</v>
      </c>
      <c r="G170" s="56" t="s">
        <v>23</v>
      </c>
      <c r="H170" s="57" t="s">
        <v>15</v>
      </c>
      <c r="I170" s="56">
        <v>1</v>
      </c>
      <c r="J170" s="66">
        <v>5330</v>
      </c>
      <c r="K170" s="65">
        <v>0.03</v>
      </c>
      <c r="L170" s="45"/>
      <c r="M170" s="63">
        <f t="shared" si="4"/>
        <v>5170.0999999999995</v>
      </c>
      <c r="N170" s="45"/>
      <c r="O170" s="46" t="str">
        <f t="shared" si="5"/>
        <v/>
      </c>
    </row>
    <row r="171" spans="2:15">
      <c r="B171" s="76">
        <v>166</v>
      </c>
      <c r="C171" s="54" t="s">
        <v>32</v>
      </c>
      <c r="D171" s="54" t="s">
        <v>387</v>
      </c>
      <c r="E171" s="55" t="s">
        <v>32</v>
      </c>
      <c r="F171" s="61" t="s">
        <v>388</v>
      </c>
      <c r="G171" s="56" t="s">
        <v>23</v>
      </c>
      <c r="H171" s="57" t="s">
        <v>15</v>
      </c>
      <c r="I171" s="56">
        <v>1</v>
      </c>
      <c r="J171" s="66">
        <v>191</v>
      </c>
      <c r="K171" s="65">
        <v>0.03</v>
      </c>
      <c r="L171" s="45"/>
      <c r="M171" s="63">
        <f t="shared" si="4"/>
        <v>185.26999999999998</v>
      </c>
      <c r="N171" s="45"/>
      <c r="O171" s="46" t="str">
        <f t="shared" si="5"/>
        <v/>
      </c>
    </row>
    <row r="172" spans="2:15">
      <c r="B172" s="76">
        <v>167</v>
      </c>
      <c r="C172" s="54" t="s">
        <v>32</v>
      </c>
      <c r="D172" s="54" t="s">
        <v>389</v>
      </c>
      <c r="E172" s="55" t="s">
        <v>32</v>
      </c>
      <c r="F172" s="61" t="s">
        <v>390</v>
      </c>
      <c r="G172" s="56" t="s">
        <v>23</v>
      </c>
      <c r="H172" s="57" t="s">
        <v>15</v>
      </c>
      <c r="I172" s="56">
        <v>1</v>
      </c>
      <c r="J172" s="66">
        <v>3055</v>
      </c>
      <c r="K172" s="65">
        <v>0.03</v>
      </c>
      <c r="L172" s="45"/>
      <c r="M172" s="63">
        <f t="shared" si="4"/>
        <v>2963.35</v>
      </c>
      <c r="N172" s="45"/>
      <c r="O172" s="46" t="str">
        <f t="shared" si="5"/>
        <v/>
      </c>
    </row>
    <row r="173" spans="2:15">
      <c r="B173" s="76">
        <v>168</v>
      </c>
      <c r="C173" s="54" t="s">
        <v>32</v>
      </c>
      <c r="D173" s="54" t="s">
        <v>391</v>
      </c>
      <c r="E173" s="55" t="s">
        <v>32</v>
      </c>
      <c r="F173" s="61" t="s">
        <v>392</v>
      </c>
      <c r="G173" s="56" t="s">
        <v>23</v>
      </c>
      <c r="H173" s="57" t="s">
        <v>15</v>
      </c>
      <c r="I173" s="56">
        <v>1</v>
      </c>
      <c r="J173" s="66">
        <v>5130</v>
      </c>
      <c r="K173" s="65">
        <v>0.03</v>
      </c>
      <c r="L173" s="45"/>
      <c r="M173" s="63">
        <f t="shared" si="4"/>
        <v>4976.0999999999995</v>
      </c>
      <c r="N173" s="45"/>
      <c r="O173" s="46" t="str">
        <f t="shared" si="5"/>
        <v/>
      </c>
    </row>
    <row r="174" spans="2:15">
      <c r="B174" s="76">
        <v>169</v>
      </c>
      <c r="C174" s="54" t="s">
        <v>32</v>
      </c>
      <c r="D174" s="54" t="s">
        <v>393</v>
      </c>
      <c r="E174" s="55" t="s">
        <v>32</v>
      </c>
      <c r="F174" s="61" t="s">
        <v>394</v>
      </c>
      <c r="G174" s="56" t="s">
        <v>23</v>
      </c>
      <c r="H174" s="57" t="s">
        <v>15</v>
      </c>
      <c r="I174" s="56">
        <v>1</v>
      </c>
      <c r="J174" s="66">
        <v>7285</v>
      </c>
      <c r="K174" s="65">
        <v>0.03</v>
      </c>
      <c r="L174" s="45"/>
      <c r="M174" s="63">
        <f t="shared" si="4"/>
        <v>7066.45</v>
      </c>
      <c r="N174" s="45"/>
      <c r="O174" s="46" t="str">
        <f t="shared" si="5"/>
        <v/>
      </c>
    </row>
    <row r="175" spans="2:15">
      <c r="B175" s="76">
        <v>170</v>
      </c>
      <c r="C175" s="54" t="s">
        <v>32</v>
      </c>
      <c r="D175" s="54" t="s">
        <v>395</v>
      </c>
      <c r="E175" s="55" t="s">
        <v>32</v>
      </c>
      <c r="F175" s="61" t="s">
        <v>396</v>
      </c>
      <c r="G175" s="56" t="s">
        <v>23</v>
      </c>
      <c r="H175" s="57" t="s">
        <v>15</v>
      </c>
      <c r="I175" s="56">
        <v>1</v>
      </c>
      <c r="J175" s="66">
        <v>255</v>
      </c>
      <c r="K175" s="65">
        <v>0.03</v>
      </c>
      <c r="L175" s="45"/>
      <c r="M175" s="63">
        <f t="shared" si="4"/>
        <v>247.35</v>
      </c>
      <c r="N175" s="45"/>
      <c r="O175" s="46" t="str">
        <f t="shared" si="5"/>
        <v/>
      </c>
    </row>
    <row r="176" spans="2:15">
      <c r="B176" s="76">
        <v>171</v>
      </c>
      <c r="C176" s="54" t="s">
        <v>32</v>
      </c>
      <c r="D176" s="54" t="s">
        <v>397</v>
      </c>
      <c r="E176" s="55" t="s">
        <v>32</v>
      </c>
      <c r="F176" s="61" t="s">
        <v>398</v>
      </c>
      <c r="G176" s="56" t="s">
        <v>23</v>
      </c>
      <c r="H176" s="57" t="s">
        <v>15</v>
      </c>
      <c r="I176" s="56">
        <v>1</v>
      </c>
      <c r="J176" s="66">
        <v>3970</v>
      </c>
      <c r="K176" s="65">
        <v>0.03</v>
      </c>
      <c r="L176" s="45"/>
      <c r="M176" s="63">
        <f t="shared" si="4"/>
        <v>3850.9</v>
      </c>
      <c r="N176" s="45"/>
      <c r="O176" s="46" t="str">
        <f t="shared" si="5"/>
        <v/>
      </c>
    </row>
    <row r="177" spans="2:15">
      <c r="B177" s="76">
        <v>172</v>
      </c>
      <c r="C177" s="54" t="s">
        <v>32</v>
      </c>
      <c r="D177" s="54" t="s">
        <v>399</v>
      </c>
      <c r="E177" s="55" t="s">
        <v>32</v>
      </c>
      <c r="F177" s="61" t="s">
        <v>400</v>
      </c>
      <c r="G177" s="56" t="s">
        <v>23</v>
      </c>
      <c r="H177" s="57" t="s">
        <v>15</v>
      </c>
      <c r="I177" s="56">
        <v>1</v>
      </c>
      <c r="J177" s="66">
        <v>6670</v>
      </c>
      <c r="K177" s="65">
        <v>0.03</v>
      </c>
      <c r="L177" s="45"/>
      <c r="M177" s="63">
        <f t="shared" si="4"/>
        <v>6469.9</v>
      </c>
      <c r="N177" s="45"/>
      <c r="O177" s="46" t="str">
        <f t="shared" si="5"/>
        <v/>
      </c>
    </row>
    <row r="178" spans="2:15">
      <c r="B178" s="76">
        <v>173</v>
      </c>
      <c r="C178" s="54" t="s">
        <v>32</v>
      </c>
      <c r="D178" s="54" t="s">
        <v>401</v>
      </c>
      <c r="E178" s="55" t="s">
        <v>32</v>
      </c>
      <c r="F178" s="61" t="s">
        <v>402</v>
      </c>
      <c r="G178" s="56" t="s">
        <v>23</v>
      </c>
      <c r="H178" s="57" t="s">
        <v>15</v>
      </c>
      <c r="I178" s="56">
        <v>1</v>
      </c>
      <c r="J178" s="66">
        <v>9475</v>
      </c>
      <c r="K178" s="65">
        <v>0.03</v>
      </c>
      <c r="L178" s="45"/>
      <c r="M178" s="63">
        <f t="shared" si="4"/>
        <v>9190.75</v>
      </c>
      <c r="N178" s="45"/>
      <c r="O178" s="46" t="str">
        <f t="shared" si="5"/>
        <v/>
      </c>
    </row>
    <row r="179" spans="2:15">
      <c r="B179" s="76">
        <v>174</v>
      </c>
      <c r="C179" s="54" t="s">
        <v>32</v>
      </c>
      <c r="D179" s="54" t="s">
        <v>403</v>
      </c>
      <c r="E179" s="55" t="s">
        <v>32</v>
      </c>
      <c r="F179" s="61" t="s">
        <v>404</v>
      </c>
      <c r="G179" s="56" t="s">
        <v>23</v>
      </c>
      <c r="H179" s="57" t="s">
        <v>15</v>
      </c>
      <c r="I179" s="56">
        <v>1</v>
      </c>
      <c r="J179" s="66">
        <v>331</v>
      </c>
      <c r="K179" s="65">
        <v>0.03</v>
      </c>
      <c r="L179" s="45"/>
      <c r="M179" s="63">
        <f t="shared" si="4"/>
        <v>321.07</v>
      </c>
      <c r="N179" s="45"/>
      <c r="O179" s="46" t="str">
        <f t="shared" si="5"/>
        <v/>
      </c>
    </row>
    <row r="180" spans="2:15">
      <c r="B180" s="76">
        <v>175</v>
      </c>
      <c r="C180" s="54" t="s">
        <v>32</v>
      </c>
      <c r="D180" s="54" t="s">
        <v>405</v>
      </c>
      <c r="E180" s="55" t="s">
        <v>32</v>
      </c>
      <c r="F180" s="61" t="s">
        <v>406</v>
      </c>
      <c r="G180" s="56" t="s">
        <v>23</v>
      </c>
      <c r="H180" s="57" t="s">
        <v>15</v>
      </c>
      <c r="I180" s="56">
        <v>1</v>
      </c>
      <c r="J180" s="66">
        <v>4755</v>
      </c>
      <c r="K180" s="65">
        <v>0.03</v>
      </c>
      <c r="L180" s="45"/>
      <c r="M180" s="63">
        <f t="shared" si="4"/>
        <v>4612.3499999999995</v>
      </c>
      <c r="N180" s="45"/>
      <c r="O180" s="46" t="str">
        <f t="shared" si="5"/>
        <v/>
      </c>
    </row>
    <row r="181" spans="2:15">
      <c r="B181" s="76">
        <v>176</v>
      </c>
      <c r="C181" s="54" t="s">
        <v>32</v>
      </c>
      <c r="D181" s="54" t="s">
        <v>407</v>
      </c>
      <c r="E181" s="55" t="s">
        <v>32</v>
      </c>
      <c r="F181" s="61" t="s">
        <v>408</v>
      </c>
      <c r="G181" s="56" t="s">
        <v>23</v>
      </c>
      <c r="H181" s="57" t="s">
        <v>15</v>
      </c>
      <c r="I181" s="56">
        <v>1</v>
      </c>
      <c r="J181" s="66">
        <v>7980</v>
      </c>
      <c r="K181" s="65">
        <v>0.03</v>
      </c>
      <c r="L181" s="45"/>
      <c r="M181" s="63">
        <f t="shared" si="4"/>
        <v>7740.5999999999995</v>
      </c>
      <c r="N181" s="45"/>
      <c r="O181" s="46" t="str">
        <f t="shared" si="5"/>
        <v/>
      </c>
    </row>
    <row r="182" spans="2:15">
      <c r="B182" s="76">
        <v>177</v>
      </c>
      <c r="C182" s="54" t="s">
        <v>32</v>
      </c>
      <c r="D182" s="54" t="s">
        <v>409</v>
      </c>
      <c r="E182" s="55" t="s">
        <v>32</v>
      </c>
      <c r="F182" s="61" t="s">
        <v>410</v>
      </c>
      <c r="G182" s="56" t="s">
        <v>23</v>
      </c>
      <c r="H182" s="57" t="s">
        <v>15</v>
      </c>
      <c r="I182" s="56">
        <v>1</v>
      </c>
      <c r="J182" s="66">
        <v>11330</v>
      </c>
      <c r="K182" s="65">
        <v>0.03</v>
      </c>
      <c r="L182" s="45"/>
      <c r="M182" s="63">
        <f t="shared" si="4"/>
        <v>10990.1</v>
      </c>
      <c r="N182" s="45"/>
      <c r="O182" s="46" t="str">
        <f t="shared" si="5"/>
        <v/>
      </c>
    </row>
    <row r="183" spans="2:15">
      <c r="B183" s="76">
        <v>178</v>
      </c>
      <c r="C183" s="54" t="s">
        <v>32</v>
      </c>
      <c r="D183" s="54" t="s">
        <v>411</v>
      </c>
      <c r="E183" s="55" t="s">
        <v>32</v>
      </c>
      <c r="F183" s="61" t="s">
        <v>412</v>
      </c>
      <c r="G183" s="56" t="s">
        <v>23</v>
      </c>
      <c r="H183" s="57" t="s">
        <v>15</v>
      </c>
      <c r="I183" s="56">
        <v>1</v>
      </c>
      <c r="J183" s="66">
        <v>5520</v>
      </c>
      <c r="K183" s="65">
        <v>0.03</v>
      </c>
      <c r="L183" s="45"/>
      <c r="M183" s="63">
        <f t="shared" si="4"/>
        <v>5354.4</v>
      </c>
      <c r="N183" s="45"/>
      <c r="O183" s="46" t="str">
        <f t="shared" si="5"/>
        <v/>
      </c>
    </row>
    <row r="184" spans="2:15">
      <c r="B184" s="76">
        <v>179</v>
      </c>
      <c r="C184" s="54" t="s">
        <v>32</v>
      </c>
      <c r="D184" s="54" t="s">
        <v>413</v>
      </c>
      <c r="E184" s="55" t="s">
        <v>32</v>
      </c>
      <c r="F184" s="61" t="s">
        <v>414</v>
      </c>
      <c r="G184" s="56" t="s">
        <v>23</v>
      </c>
      <c r="H184" s="57" t="s">
        <v>15</v>
      </c>
      <c r="I184" s="56">
        <v>1</v>
      </c>
      <c r="J184" s="66">
        <v>9400</v>
      </c>
      <c r="K184" s="65">
        <v>0.03</v>
      </c>
      <c r="L184" s="45"/>
      <c r="M184" s="63">
        <f t="shared" si="4"/>
        <v>9118</v>
      </c>
      <c r="N184" s="45"/>
      <c r="O184" s="46" t="str">
        <f t="shared" si="5"/>
        <v/>
      </c>
    </row>
    <row r="185" spans="2:15">
      <c r="B185" s="76">
        <v>180</v>
      </c>
      <c r="C185" s="54" t="s">
        <v>32</v>
      </c>
      <c r="D185" s="54" t="s">
        <v>415</v>
      </c>
      <c r="E185" s="55" t="s">
        <v>32</v>
      </c>
      <c r="F185" s="61" t="s">
        <v>416</v>
      </c>
      <c r="G185" s="56" t="s">
        <v>23</v>
      </c>
      <c r="H185" s="57" t="s">
        <v>15</v>
      </c>
      <c r="I185" s="56">
        <v>1</v>
      </c>
      <c r="J185" s="66">
        <v>13280</v>
      </c>
      <c r="K185" s="65">
        <v>0.03</v>
      </c>
      <c r="L185" s="45"/>
      <c r="M185" s="63">
        <f t="shared" si="4"/>
        <v>12881.6</v>
      </c>
      <c r="N185" s="45"/>
      <c r="O185" s="46" t="str">
        <f t="shared" si="5"/>
        <v/>
      </c>
    </row>
    <row r="186" spans="2:15">
      <c r="B186" s="76">
        <v>181</v>
      </c>
      <c r="C186" s="54" t="s">
        <v>32</v>
      </c>
      <c r="D186" s="54" t="s">
        <v>417</v>
      </c>
      <c r="E186" s="55" t="s">
        <v>32</v>
      </c>
      <c r="F186" s="61" t="s">
        <v>418</v>
      </c>
      <c r="G186" s="56" t="s">
        <v>23</v>
      </c>
      <c r="H186" s="57" t="s">
        <v>15</v>
      </c>
      <c r="I186" s="56">
        <v>1</v>
      </c>
      <c r="J186" s="66">
        <v>7175</v>
      </c>
      <c r="K186" s="65">
        <v>0.03</v>
      </c>
      <c r="L186" s="45"/>
      <c r="M186" s="63">
        <f t="shared" si="4"/>
        <v>6959.75</v>
      </c>
      <c r="N186" s="45"/>
      <c r="O186" s="46" t="str">
        <f t="shared" si="5"/>
        <v/>
      </c>
    </row>
    <row r="187" spans="2:15">
      <c r="B187" s="76">
        <v>182</v>
      </c>
      <c r="C187" s="54" t="s">
        <v>32</v>
      </c>
      <c r="D187" s="54" t="s">
        <v>419</v>
      </c>
      <c r="E187" s="55" t="s">
        <v>32</v>
      </c>
      <c r="F187" s="61" t="s">
        <v>420</v>
      </c>
      <c r="G187" s="56" t="s">
        <v>23</v>
      </c>
      <c r="H187" s="57" t="s">
        <v>15</v>
      </c>
      <c r="I187" s="56">
        <v>1</v>
      </c>
      <c r="J187" s="66">
        <v>12220</v>
      </c>
      <c r="K187" s="65">
        <v>0.03</v>
      </c>
      <c r="L187" s="45"/>
      <c r="M187" s="63">
        <f t="shared" si="4"/>
        <v>11853.4</v>
      </c>
      <c r="N187" s="45"/>
      <c r="O187" s="46" t="str">
        <f t="shared" si="5"/>
        <v/>
      </c>
    </row>
    <row r="188" spans="2:15">
      <c r="B188" s="76">
        <v>183</v>
      </c>
      <c r="C188" s="54" t="s">
        <v>32</v>
      </c>
      <c r="D188" s="54" t="s">
        <v>421</v>
      </c>
      <c r="E188" s="55" t="s">
        <v>32</v>
      </c>
      <c r="F188" s="61" t="s">
        <v>422</v>
      </c>
      <c r="G188" s="56" t="s">
        <v>23</v>
      </c>
      <c r="H188" s="57" t="s">
        <v>15</v>
      </c>
      <c r="I188" s="56">
        <v>1</v>
      </c>
      <c r="J188" s="66">
        <v>17270</v>
      </c>
      <c r="K188" s="65">
        <v>0.03</v>
      </c>
      <c r="L188" s="45"/>
      <c r="M188" s="63">
        <f t="shared" ref="M188:M251" si="6">IF($J188="","",IF($L188="",$J188*(1-$K188),IF(L188&lt;K188,"Discount Error",J188*(1-$L188))))</f>
        <v>16751.899999999998</v>
      </c>
      <c r="N188" s="45"/>
      <c r="O188" s="46" t="str">
        <f t="shared" ref="O188:O251" si="7">IF(M188="Discount Error","Error",IF($N188="","",IF(J188*(1-N188)&gt;M188,"Discount Error",($J188*(1-$N188)))))</f>
        <v/>
      </c>
    </row>
    <row r="189" spans="2:15">
      <c r="B189" s="76">
        <v>184</v>
      </c>
      <c r="C189" s="54" t="s">
        <v>32</v>
      </c>
      <c r="D189" s="54" t="s">
        <v>423</v>
      </c>
      <c r="E189" s="55" t="s">
        <v>32</v>
      </c>
      <c r="F189" s="61" t="s">
        <v>424</v>
      </c>
      <c r="G189" s="56" t="s">
        <v>23</v>
      </c>
      <c r="H189" s="57" t="s">
        <v>15</v>
      </c>
      <c r="I189" s="56">
        <v>1</v>
      </c>
      <c r="J189" s="66">
        <v>9035</v>
      </c>
      <c r="K189" s="65">
        <v>0.03</v>
      </c>
      <c r="L189" s="45"/>
      <c r="M189" s="63">
        <f t="shared" si="6"/>
        <v>8763.9499999999989</v>
      </c>
      <c r="N189" s="45"/>
      <c r="O189" s="46" t="str">
        <f t="shared" si="7"/>
        <v/>
      </c>
    </row>
    <row r="190" spans="2:15">
      <c r="B190" s="76">
        <v>185</v>
      </c>
      <c r="C190" s="54" t="s">
        <v>32</v>
      </c>
      <c r="D190" s="54" t="s">
        <v>425</v>
      </c>
      <c r="E190" s="55" t="s">
        <v>32</v>
      </c>
      <c r="F190" s="61" t="s">
        <v>426</v>
      </c>
      <c r="G190" s="56" t="s">
        <v>23</v>
      </c>
      <c r="H190" s="57" t="s">
        <v>15</v>
      </c>
      <c r="I190" s="56">
        <v>1</v>
      </c>
      <c r="J190" s="66">
        <v>12415</v>
      </c>
      <c r="K190" s="65">
        <v>0.03</v>
      </c>
      <c r="L190" s="45"/>
      <c r="M190" s="63">
        <f t="shared" si="6"/>
        <v>12042.55</v>
      </c>
      <c r="N190" s="45"/>
      <c r="O190" s="46" t="str">
        <f t="shared" si="7"/>
        <v/>
      </c>
    </row>
    <row r="191" spans="2:15">
      <c r="B191" s="76">
        <v>186</v>
      </c>
      <c r="C191" s="54" t="s">
        <v>32</v>
      </c>
      <c r="D191" s="54" t="s">
        <v>427</v>
      </c>
      <c r="E191" s="55" t="s">
        <v>32</v>
      </c>
      <c r="F191" s="61" t="s">
        <v>428</v>
      </c>
      <c r="G191" s="56" t="s">
        <v>23</v>
      </c>
      <c r="H191" s="57" t="s">
        <v>15</v>
      </c>
      <c r="I191" s="56">
        <v>1</v>
      </c>
      <c r="J191" s="66">
        <v>16145</v>
      </c>
      <c r="K191" s="65">
        <v>0.03</v>
      </c>
      <c r="L191" s="45"/>
      <c r="M191" s="63">
        <f t="shared" si="6"/>
        <v>15660.65</v>
      </c>
      <c r="N191" s="45"/>
      <c r="O191" s="46" t="str">
        <f t="shared" si="7"/>
        <v/>
      </c>
    </row>
    <row r="192" spans="2:15">
      <c r="B192" s="76">
        <v>187</v>
      </c>
      <c r="C192" s="54" t="s">
        <v>32</v>
      </c>
      <c r="D192" s="54" t="s">
        <v>429</v>
      </c>
      <c r="E192" s="55" t="s">
        <v>32</v>
      </c>
      <c r="F192" s="61" t="s">
        <v>430</v>
      </c>
      <c r="G192" s="56" t="s">
        <v>23</v>
      </c>
      <c r="H192" s="57" t="s">
        <v>15</v>
      </c>
      <c r="I192" s="56">
        <v>1</v>
      </c>
      <c r="J192" s="66">
        <v>19310</v>
      </c>
      <c r="K192" s="65">
        <v>0.03</v>
      </c>
      <c r="L192" s="45"/>
      <c r="M192" s="63">
        <f t="shared" si="6"/>
        <v>18730.7</v>
      </c>
      <c r="N192" s="45"/>
      <c r="O192" s="46" t="str">
        <f t="shared" si="7"/>
        <v/>
      </c>
    </row>
    <row r="193" spans="1:15" s="51" customFormat="1">
      <c r="A193" s="1"/>
      <c r="B193" s="76">
        <v>188</v>
      </c>
      <c r="C193" s="54" t="s">
        <v>32</v>
      </c>
      <c r="D193" s="54" t="s">
        <v>431</v>
      </c>
      <c r="E193" s="55" t="s">
        <v>32</v>
      </c>
      <c r="F193" s="61" t="s">
        <v>432</v>
      </c>
      <c r="G193" s="56" t="s">
        <v>23</v>
      </c>
      <c r="H193" s="57" t="s">
        <v>15</v>
      </c>
      <c r="I193" s="56">
        <v>1</v>
      </c>
      <c r="J193" s="66">
        <v>22680</v>
      </c>
      <c r="K193" s="65">
        <v>0.03</v>
      </c>
      <c r="L193" s="45"/>
      <c r="M193" s="63">
        <f t="shared" si="6"/>
        <v>21999.599999999999</v>
      </c>
      <c r="N193" s="45"/>
      <c r="O193" s="46" t="str">
        <f t="shared" si="7"/>
        <v/>
      </c>
    </row>
    <row r="194" spans="1:15" s="51" customFormat="1">
      <c r="A194" s="1"/>
      <c r="B194" s="76">
        <v>189</v>
      </c>
      <c r="C194" s="54" t="s">
        <v>32</v>
      </c>
      <c r="D194" s="54" t="s">
        <v>433</v>
      </c>
      <c r="E194" s="55" t="s">
        <v>32</v>
      </c>
      <c r="F194" s="61" t="s">
        <v>434</v>
      </c>
      <c r="G194" s="56" t="s">
        <v>23</v>
      </c>
      <c r="H194" s="57" t="s">
        <v>15</v>
      </c>
      <c r="I194" s="56">
        <v>1</v>
      </c>
      <c r="J194" s="66">
        <v>29490</v>
      </c>
      <c r="K194" s="65">
        <v>0.03</v>
      </c>
      <c r="L194" s="45"/>
      <c r="M194" s="63">
        <f t="shared" si="6"/>
        <v>28605.3</v>
      </c>
      <c r="N194" s="45"/>
      <c r="O194" s="46" t="str">
        <f t="shared" si="7"/>
        <v/>
      </c>
    </row>
    <row r="195" spans="1:15" s="51" customFormat="1">
      <c r="A195" s="1"/>
      <c r="B195" s="76">
        <v>190</v>
      </c>
      <c r="C195" s="54" t="s">
        <v>32</v>
      </c>
      <c r="D195" s="54" t="s">
        <v>435</v>
      </c>
      <c r="E195" s="55" t="s">
        <v>32</v>
      </c>
      <c r="F195" s="61" t="s">
        <v>436</v>
      </c>
      <c r="G195" s="56" t="s">
        <v>23</v>
      </c>
      <c r="H195" s="57" t="s">
        <v>15</v>
      </c>
      <c r="I195" s="56">
        <v>1</v>
      </c>
      <c r="J195" s="66">
        <v>2290</v>
      </c>
      <c r="K195" s="65">
        <v>0.03</v>
      </c>
      <c r="L195" s="45"/>
      <c r="M195" s="63">
        <f t="shared" si="6"/>
        <v>2221.2999999999997</v>
      </c>
      <c r="N195" s="45"/>
      <c r="O195" s="46" t="str">
        <f t="shared" si="7"/>
        <v/>
      </c>
    </row>
    <row r="196" spans="1:15" s="51" customFormat="1">
      <c r="A196" s="1"/>
      <c r="B196" s="76">
        <v>191</v>
      </c>
      <c r="C196" s="54" t="s">
        <v>32</v>
      </c>
      <c r="D196" s="54" t="s">
        <v>437</v>
      </c>
      <c r="E196" s="55" t="s">
        <v>32</v>
      </c>
      <c r="F196" s="61" t="s">
        <v>438</v>
      </c>
      <c r="G196" s="56" t="s">
        <v>23</v>
      </c>
      <c r="H196" s="57" t="s">
        <v>15</v>
      </c>
      <c r="I196" s="56">
        <v>1</v>
      </c>
      <c r="J196" s="66">
        <v>3705</v>
      </c>
      <c r="K196" s="65">
        <v>0.03</v>
      </c>
      <c r="L196" s="45"/>
      <c r="M196" s="63">
        <f t="shared" si="6"/>
        <v>3593.85</v>
      </c>
      <c r="N196" s="45"/>
      <c r="O196" s="46" t="str">
        <f t="shared" si="7"/>
        <v/>
      </c>
    </row>
    <row r="197" spans="1:15" s="51" customFormat="1">
      <c r="A197" s="1"/>
      <c r="B197" s="76">
        <v>192</v>
      </c>
      <c r="C197" s="54" t="s">
        <v>32</v>
      </c>
      <c r="D197" s="54" t="s">
        <v>439</v>
      </c>
      <c r="E197" s="55" t="s">
        <v>32</v>
      </c>
      <c r="F197" s="61" t="s">
        <v>440</v>
      </c>
      <c r="G197" s="56" t="s">
        <v>23</v>
      </c>
      <c r="H197" s="57" t="s">
        <v>15</v>
      </c>
      <c r="I197" s="56">
        <v>1</v>
      </c>
      <c r="J197" s="66">
        <v>5330</v>
      </c>
      <c r="K197" s="65">
        <v>0.03</v>
      </c>
      <c r="L197" s="45"/>
      <c r="M197" s="63">
        <f t="shared" si="6"/>
        <v>5170.0999999999995</v>
      </c>
      <c r="N197" s="45"/>
      <c r="O197" s="46" t="str">
        <f t="shared" si="7"/>
        <v/>
      </c>
    </row>
    <row r="198" spans="1:15" s="51" customFormat="1">
      <c r="A198" s="1"/>
      <c r="B198" s="76">
        <v>193</v>
      </c>
      <c r="C198" s="54" t="s">
        <v>32</v>
      </c>
      <c r="D198" s="54" t="s">
        <v>441</v>
      </c>
      <c r="E198" s="55" t="s">
        <v>32</v>
      </c>
      <c r="F198" s="61" t="s">
        <v>442</v>
      </c>
      <c r="G198" s="56" t="s">
        <v>23</v>
      </c>
      <c r="H198" s="57" t="s">
        <v>15</v>
      </c>
      <c r="I198" s="56">
        <v>1</v>
      </c>
      <c r="J198" s="66">
        <v>191</v>
      </c>
      <c r="K198" s="65">
        <v>0.03</v>
      </c>
      <c r="L198" s="45"/>
      <c r="M198" s="63">
        <f t="shared" si="6"/>
        <v>185.26999999999998</v>
      </c>
      <c r="N198" s="45"/>
      <c r="O198" s="46" t="str">
        <f t="shared" si="7"/>
        <v/>
      </c>
    </row>
    <row r="199" spans="1:15" s="51" customFormat="1">
      <c r="A199" s="1"/>
      <c r="B199" s="76">
        <v>194</v>
      </c>
      <c r="C199" s="54" t="s">
        <v>32</v>
      </c>
      <c r="D199" s="54" t="s">
        <v>443</v>
      </c>
      <c r="E199" s="55" t="s">
        <v>32</v>
      </c>
      <c r="F199" s="61" t="s">
        <v>444</v>
      </c>
      <c r="G199" s="56" t="s">
        <v>23</v>
      </c>
      <c r="H199" s="57" t="s">
        <v>15</v>
      </c>
      <c r="I199" s="56">
        <v>1</v>
      </c>
      <c r="J199" s="66">
        <v>3055</v>
      </c>
      <c r="K199" s="65">
        <v>0.03</v>
      </c>
      <c r="L199" s="45"/>
      <c r="M199" s="63">
        <f t="shared" si="6"/>
        <v>2963.35</v>
      </c>
      <c r="N199" s="45"/>
      <c r="O199" s="46" t="str">
        <f t="shared" si="7"/>
        <v/>
      </c>
    </row>
    <row r="200" spans="1:15" s="51" customFormat="1">
      <c r="A200" s="1"/>
      <c r="B200" s="76">
        <v>195</v>
      </c>
      <c r="C200" s="54" t="s">
        <v>32</v>
      </c>
      <c r="D200" s="54" t="s">
        <v>445</v>
      </c>
      <c r="E200" s="55" t="s">
        <v>32</v>
      </c>
      <c r="F200" s="61" t="s">
        <v>446</v>
      </c>
      <c r="G200" s="56" t="s">
        <v>23</v>
      </c>
      <c r="H200" s="57" t="s">
        <v>15</v>
      </c>
      <c r="I200" s="56">
        <v>1</v>
      </c>
      <c r="J200" s="66">
        <v>5130</v>
      </c>
      <c r="K200" s="65">
        <v>0.03</v>
      </c>
      <c r="L200" s="45"/>
      <c r="M200" s="63">
        <f t="shared" si="6"/>
        <v>4976.0999999999995</v>
      </c>
      <c r="N200" s="45"/>
      <c r="O200" s="46" t="str">
        <f t="shared" si="7"/>
        <v/>
      </c>
    </row>
    <row r="201" spans="1:15" s="51" customFormat="1">
      <c r="A201" s="1"/>
      <c r="B201" s="76">
        <v>196</v>
      </c>
      <c r="C201" s="54" t="s">
        <v>32</v>
      </c>
      <c r="D201" s="54" t="s">
        <v>447</v>
      </c>
      <c r="E201" s="55" t="s">
        <v>32</v>
      </c>
      <c r="F201" s="61" t="s">
        <v>448</v>
      </c>
      <c r="G201" s="56" t="s">
        <v>23</v>
      </c>
      <c r="H201" s="57" t="s">
        <v>15</v>
      </c>
      <c r="I201" s="56">
        <v>1</v>
      </c>
      <c r="J201" s="66">
        <v>7285</v>
      </c>
      <c r="K201" s="65">
        <v>0.03</v>
      </c>
      <c r="L201" s="45"/>
      <c r="M201" s="63">
        <f t="shared" si="6"/>
        <v>7066.45</v>
      </c>
      <c r="N201" s="45"/>
      <c r="O201" s="46" t="str">
        <f t="shared" si="7"/>
        <v/>
      </c>
    </row>
    <row r="202" spans="1:15" s="51" customFormat="1">
      <c r="A202" s="1"/>
      <c r="B202" s="76">
        <v>197</v>
      </c>
      <c r="C202" s="54" t="s">
        <v>32</v>
      </c>
      <c r="D202" s="54" t="s">
        <v>449</v>
      </c>
      <c r="E202" s="55" t="s">
        <v>32</v>
      </c>
      <c r="F202" s="61" t="s">
        <v>450</v>
      </c>
      <c r="G202" s="56" t="s">
        <v>23</v>
      </c>
      <c r="H202" s="57" t="s">
        <v>15</v>
      </c>
      <c r="I202" s="56">
        <v>1</v>
      </c>
      <c r="J202" s="66">
        <v>255</v>
      </c>
      <c r="K202" s="65">
        <v>0.03</v>
      </c>
      <c r="L202" s="45"/>
      <c r="M202" s="63">
        <f t="shared" si="6"/>
        <v>247.35</v>
      </c>
      <c r="N202" s="45"/>
      <c r="O202" s="46" t="str">
        <f t="shared" si="7"/>
        <v/>
      </c>
    </row>
    <row r="203" spans="1:15" s="51" customFormat="1">
      <c r="A203" s="1"/>
      <c r="B203" s="76">
        <v>198</v>
      </c>
      <c r="C203" s="54" t="s">
        <v>32</v>
      </c>
      <c r="D203" s="54" t="s">
        <v>451</v>
      </c>
      <c r="E203" s="55" t="s">
        <v>32</v>
      </c>
      <c r="F203" s="61" t="s">
        <v>452</v>
      </c>
      <c r="G203" s="56" t="s">
        <v>23</v>
      </c>
      <c r="H203" s="57" t="s">
        <v>15</v>
      </c>
      <c r="I203" s="56">
        <v>1</v>
      </c>
      <c r="J203" s="66">
        <v>3970</v>
      </c>
      <c r="K203" s="65">
        <v>0.03</v>
      </c>
      <c r="L203" s="45"/>
      <c r="M203" s="63">
        <f t="shared" si="6"/>
        <v>3850.9</v>
      </c>
      <c r="N203" s="45"/>
      <c r="O203" s="46" t="str">
        <f t="shared" si="7"/>
        <v/>
      </c>
    </row>
    <row r="204" spans="1:15" s="51" customFormat="1">
      <c r="A204" s="1"/>
      <c r="B204" s="76">
        <v>199</v>
      </c>
      <c r="C204" s="54" t="s">
        <v>32</v>
      </c>
      <c r="D204" s="54" t="s">
        <v>453</v>
      </c>
      <c r="E204" s="55" t="s">
        <v>32</v>
      </c>
      <c r="F204" s="61" t="s">
        <v>454</v>
      </c>
      <c r="G204" s="56" t="s">
        <v>23</v>
      </c>
      <c r="H204" s="57" t="s">
        <v>15</v>
      </c>
      <c r="I204" s="56">
        <v>1</v>
      </c>
      <c r="J204" s="66">
        <v>6670</v>
      </c>
      <c r="K204" s="65">
        <v>0.03</v>
      </c>
      <c r="L204" s="45"/>
      <c r="M204" s="63">
        <f t="shared" si="6"/>
        <v>6469.9</v>
      </c>
      <c r="N204" s="45"/>
      <c r="O204" s="46" t="str">
        <f t="shared" si="7"/>
        <v/>
      </c>
    </row>
    <row r="205" spans="1:15" s="51" customFormat="1">
      <c r="A205" s="1"/>
      <c r="B205" s="76">
        <v>200</v>
      </c>
      <c r="C205" s="54" t="s">
        <v>32</v>
      </c>
      <c r="D205" s="54" t="s">
        <v>455</v>
      </c>
      <c r="E205" s="55" t="s">
        <v>32</v>
      </c>
      <c r="F205" s="61" t="s">
        <v>456</v>
      </c>
      <c r="G205" s="56" t="s">
        <v>23</v>
      </c>
      <c r="H205" s="57" t="s">
        <v>15</v>
      </c>
      <c r="I205" s="56">
        <v>1</v>
      </c>
      <c r="J205" s="66">
        <v>9475</v>
      </c>
      <c r="K205" s="65">
        <v>0.03</v>
      </c>
      <c r="L205" s="45"/>
      <c r="M205" s="63">
        <f t="shared" si="6"/>
        <v>9190.75</v>
      </c>
      <c r="N205" s="45"/>
      <c r="O205" s="46" t="str">
        <f t="shared" si="7"/>
        <v/>
      </c>
    </row>
    <row r="206" spans="1:15" s="51" customFormat="1">
      <c r="A206" s="1"/>
      <c r="B206" s="76">
        <v>201</v>
      </c>
      <c r="C206" s="54" t="s">
        <v>32</v>
      </c>
      <c r="D206" s="54" t="s">
        <v>457</v>
      </c>
      <c r="E206" s="55" t="s">
        <v>32</v>
      </c>
      <c r="F206" s="61" t="s">
        <v>458</v>
      </c>
      <c r="G206" s="56" t="s">
        <v>23</v>
      </c>
      <c r="H206" s="57" t="s">
        <v>15</v>
      </c>
      <c r="I206" s="56">
        <v>1</v>
      </c>
      <c r="J206" s="66">
        <v>331</v>
      </c>
      <c r="K206" s="65">
        <v>0.03</v>
      </c>
      <c r="L206" s="45"/>
      <c r="M206" s="63">
        <f t="shared" si="6"/>
        <v>321.07</v>
      </c>
      <c r="N206" s="45"/>
      <c r="O206" s="46" t="str">
        <f t="shared" si="7"/>
        <v/>
      </c>
    </row>
    <row r="207" spans="1:15" s="51" customFormat="1">
      <c r="A207" s="1"/>
      <c r="B207" s="76">
        <v>202</v>
      </c>
      <c r="C207" s="54" t="s">
        <v>32</v>
      </c>
      <c r="D207" s="54" t="s">
        <v>459</v>
      </c>
      <c r="E207" s="55" t="s">
        <v>32</v>
      </c>
      <c r="F207" s="61" t="s">
        <v>460</v>
      </c>
      <c r="G207" s="56" t="s">
        <v>23</v>
      </c>
      <c r="H207" s="57" t="s">
        <v>15</v>
      </c>
      <c r="I207" s="56">
        <v>1</v>
      </c>
      <c r="J207" s="66">
        <v>4755</v>
      </c>
      <c r="K207" s="65">
        <v>0.03</v>
      </c>
      <c r="L207" s="45"/>
      <c r="M207" s="63">
        <f t="shared" si="6"/>
        <v>4612.3499999999995</v>
      </c>
      <c r="N207" s="45"/>
      <c r="O207" s="46" t="str">
        <f t="shared" si="7"/>
        <v/>
      </c>
    </row>
    <row r="208" spans="1:15" s="51" customFormat="1">
      <c r="A208" s="1"/>
      <c r="B208" s="76">
        <v>203</v>
      </c>
      <c r="C208" s="54" t="s">
        <v>32</v>
      </c>
      <c r="D208" s="54" t="s">
        <v>461</v>
      </c>
      <c r="E208" s="55" t="s">
        <v>32</v>
      </c>
      <c r="F208" s="61" t="s">
        <v>462</v>
      </c>
      <c r="G208" s="56" t="s">
        <v>23</v>
      </c>
      <c r="H208" s="57" t="s">
        <v>15</v>
      </c>
      <c r="I208" s="56">
        <v>1</v>
      </c>
      <c r="J208" s="66">
        <v>7980</v>
      </c>
      <c r="K208" s="65">
        <v>0.03</v>
      </c>
      <c r="L208" s="45"/>
      <c r="M208" s="63">
        <f t="shared" si="6"/>
        <v>7740.5999999999995</v>
      </c>
      <c r="N208" s="45"/>
      <c r="O208" s="46" t="str">
        <f t="shared" si="7"/>
        <v/>
      </c>
    </row>
    <row r="209" spans="1:15" s="51" customFormat="1">
      <c r="A209" s="1"/>
      <c r="B209" s="76">
        <v>204</v>
      </c>
      <c r="C209" s="54" t="s">
        <v>32</v>
      </c>
      <c r="D209" s="54" t="s">
        <v>463</v>
      </c>
      <c r="E209" s="55" t="s">
        <v>32</v>
      </c>
      <c r="F209" s="61" t="s">
        <v>464</v>
      </c>
      <c r="G209" s="56" t="s">
        <v>23</v>
      </c>
      <c r="H209" s="57" t="s">
        <v>15</v>
      </c>
      <c r="I209" s="56">
        <v>1</v>
      </c>
      <c r="J209" s="66">
        <v>11330</v>
      </c>
      <c r="K209" s="65">
        <v>0.03</v>
      </c>
      <c r="L209" s="45"/>
      <c r="M209" s="63">
        <f t="shared" si="6"/>
        <v>10990.1</v>
      </c>
      <c r="N209" s="45"/>
      <c r="O209" s="46" t="str">
        <f t="shared" si="7"/>
        <v/>
      </c>
    </row>
    <row r="210" spans="1:15" s="51" customFormat="1">
      <c r="A210" s="1"/>
      <c r="B210" s="76">
        <v>205</v>
      </c>
      <c r="C210" s="54" t="s">
        <v>32</v>
      </c>
      <c r="D210" s="54" t="s">
        <v>465</v>
      </c>
      <c r="E210" s="55" t="s">
        <v>32</v>
      </c>
      <c r="F210" s="61" t="s">
        <v>466</v>
      </c>
      <c r="G210" s="56" t="s">
        <v>23</v>
      </c>
      <c r="H210" s="57" t="s">
        <v>15</v>
      </c>
      <c r="I210" s="56">
        <v>1</v>
      </c>
      <c r="J210" s="66">
        <v>5520</v>
      </c>
      <c r="K210" s="65">
        <v>0.03</v>
      </c>
      <c r="L210" s="45"/>
      <c r="M210" s="63">
        <f t="shared" si="6"/>
        <v>5354.4</v>
      </c>
      <c r="N210" s="45"/>
      <c r="O210" s="46" t="str">
        <f t="shared" si="7"/>
        <v/>
      </c>
    </row>
    <row r="211" spans="1:15" s="51" customFormat="1">
      <c r="A211" s="1"/>
      <c r="B211" s="76">
        <v>206</v>
      </c>
      <c r="C211" s="54" t="s">
        <v>32</v>
      </c>
      <c r="D211" s="54" t="s">
        <v>467</v>
      </c>
      <c r="E211" s="55" t="s">
        <v>32</v>
      </c>
      <c r="F211" s="61" t="s">
        <v>468</v>
      </c>
      <c r="G211" s="56" t="s">
        <v>23</v>
      </c>
      <c r="H211" s="57" t="s">
        <v>15</v>
      </c>
      <c r="I211" s="56">
        <v>1</v>
      </c>
      <c r="J211" s="66">
        <v>9400</v>
      </c>
      <c r="K211" s="65">
        <v>0.03</v>
      </c>
      <c r="L211" s="45"/>
      <c r="M211" s="63">
        <f t="shared" si="6"/>
        <v>9118</v>
      </c>
      <c r="N211" s="45"/>
      <c r="O211" s="46" t="str">
        <f t="shared" si="7"/>
        <v/>
      </c>
    </row>
    <row r="212" spans="1:15" s="51" customFormat="1">
      <c r="A212" s="1"/>
      <c r="B212" s="76">
        <v>207</v>
      </c>
      <c r="C212" s="54" t="s">
        <v>32</v>
      </c>
      <c r="D212" s="54" t="s">
        <v>469</v>
      </c>
      <c r="E212" s="55" t="s">
        <v>32</v>
      </c>
      <c r="F212" s="61" t="s">
        <v>470</v>
      </c>
      <c r="G212" s="56" t="s">
        <v>23</v>
      </c>
      <c r="H212" s="57" t="s">
        <v>15</v>
      </c>
      <c r="I212" s="56">
        <v>1</v>
      </c>
      <c r="J212" s="66">
        <v>13280</v>
      </c>
      <c r="K212" s="65">
        <v>0.03</v>
      </c>
      <c r="L212" s="45"/>
      <c r="M212" s="63">
        <f t="shared" si="6"/>
        <v>12881.6</v>
      </c>
      <c r="N212" s="45"/>
      <c r="O212" s="46" t="str">
        <f t="shared" si="7"/>
        <v/>
      </c>
    </row>
    <row r="213" spans="1:15" s="51" customFormat="1">
      <c r="A213" s="1"/>
      <c r="B213" s="76">
        <v>208</v>
      </c>
      <c r="C213" s="54" t="s">
        <v>32</v>
      </c>
      <c r="D213" s="54" t="s">
        <v>471</v>
      </c>
      <c r="E213" s="55" t="s">
        <v>32</v>
      </c>
      <c r="F213" s="61" t="s">
        <v>472</v>
      </c>
      <c r="G213" s="56" t="s">
        <v>23</v>
      </c>
      <c r="H213" s="57" t="s">
        <v>15</v>
      </c>
      <c r="I213" s="56">
        <v>1</v>
      </c>
      <c r="J213" s="66">
        <v>7175</v>
      </c>
      <c r="K213" s="65">
        <v>0.03</v>
      </c>
      <c r="L213" s="45"/>
      <c r="M213" s="63">
        <f t="shared" si="6"/>
        <v>6959.75</v>
      </c>
      <c r="N213" s="45"/>
      <c r="O213" s="46" t="str">
        <f t="shared" si="7"/>
        <v/>
      </c>
    </row>
    <row r="214" spans="1:15" s="51" customFormat="1">
      <c r="A214" s="1"/>
      <c r="B214" s="76">
        <v>209</v>
      </c>
      <c r="C214" s="54" t="s">
        <v>32</v>
      </c>
      <c r="D214" s="54" t="s">
        <v>473</v>
      </c>
      <c r="E214" s="55" t="s">
        <v>32</v>
      </c>
      <c r="F214" s="61" t="s">
        <v>474</v>
      </c>
      <c r="G214" s="56" t="s">
        <v>23</v>
      </c>
      <c r="H214" s="57" t="s">
        <v>15</v>
      </c>
      <c r="I214" s="56">
        <v>1</v>
      </c>
      <c r="J214" s="66">
        <v>12220</v>
      </c>
      <c r="K214" s="65">
        <v>0.03</v>
      </c>
      <c r="L214" s="45"/>
      <c r="M214" s="63">
        <f t="shared" si="6"/>
        <v>11853.4</v>
      </c>
      <c r="N214" s="45"/>
      <c r="O214" s="46" t="str">
        <f t="shared" si="7"/>
        <v/>
      </c>
    </row>
    <row r="215" spans="1:15" s="51" customFormat="1">
      <c r="A215" s="1"/>
      <c r="B215" s="76">
        <v>210</v>
      </c>
      <c r="C215" s="54" t="s">
        <v>32</v>
      </c>
      <c r="D215" s="54" t="s">
        <v>475</v>
      </c>
      <c r="E215" s="55" t="s">
        <v>32</v>
      </c>
      <c r="F215" s="61" t="s">
        <v>476</v>
      </c>
      <c r="G215" s="56" t="s">
        <v>23</v>
      </c>
      <c r="H215" s="57" t="s">
        <v>15</v>
      </c>
      <c r="I215" s="56">
        <v>1</v>
      </c>
      <c r="J215" s="66">
        <v>17270</v>
      </c>
      <c r="K215" s="65">
        <v>0.03</v>
      </c>
      <c r="L215" s="45"/>
      <c r="M215" s="63">
        <f t="shared" si="6"/>
        <v>16751.899999999998</v>
      </c>
      <c r="N215" s="45"/>
      <c r="O215" s="46" t="str">
        <f t="shared" si="7"/>
        <v/>
      </c>
    </row>
    <row r="216" spans="1:15" s="51" customFormat="1">
      <c r="A216" s="1"/>
      <c r="B216" s="76">
        <v>211</v>
      </c>
      <c r="C216" s="54" t="s">
        <v>32</v>
      </c>
      <c r="D216" s="54" t="s">
        <v>477</v>
      </c>
      <c r="E216" s="55" t="s">
        <v>32</v>
      </c>
      <c r="F216" s="61" t="s">
        <v>478</v>
      </c>
      <c r="G216" s="56" t="s">
        <v>23</v>
      </c>
      <c r="H216" s="57" t="s">
        <v>15</v>
      </c>
      <c r="I216" s="56">
        <v>1</v>
      </c>
      <c r="J216" s="66">
        <v>9035</v>
      </c>
      <c r="K216" s="65">
        <v>0.03</v>
      </c>
      <c r="L216" s="45"/>
      <c r="M216" s="63">
        <f t="shared" si="6"/>
        <v>8763.9499999999989</v>
      </c>
      <c r="N216" s="45"/>
      <c r="O216" s="46" t="str">
        <f t="shared" si="7"/>
        <v/>
      </c>
    </row>
    <row r="217" spans="1:15" s="51" customFormat="1">
      <c r="A217" s="1"/>
      <c r="B217" s="76">
        <v>212</v>
      </c>
      <c r="C217" s="54" t="s">
        <v>32</v>
      </c>
      <c r="D217" s="54" t="s">
        <v>479</v>
      </c>
      <c r="E217" s="55" t="s">
        <v>32</v>
      </c>
      <c r="F217" s="61" t="s">
        <v>480</v>
      </c>
      <c r="G217" s="56" t="s">
        <v>23</v>
      </c>
      <c r="H217" s="57" t="s">
        <v>15</v>
      </c>
      <c r="I217" s="56">
        <v>1</v>
      </c>
      <c r="J217" s="66">
        <v>12415</v>
      </c>
      <c r="K217" s="65">
        <v>0.03</v>
      </c>
      <c r="L217" s="45"/>
      <c r="M217" s="63">
        <f t="shared" si="6"/>
        <v>12042.55</v>
      </c>
      <c r="N217" s="45"/>
      <c r="O217" s="46" t="str">
        <f t="shared" si="7"/>
        <v/>
      </c>
    </row>
    <row r="218" spans="1:15" s="51" customFormat="1">
      <c r="A218" s="1"/>
      <c r="B218" s="76">
        <v>213</v>
      </c>
      <c r="C218" s="54" t="s">
        <v>32</v>
      </c>
      <c r="D218" s="54" t="s">
        <v>481</v>
      </c>
      <c r="E218" s="55" t="s">
        <v>32</v>
      </c>
      <c r="F218" s="61" t="s">
        <v>482</v>
      </c>
      <c r="G218" s="56" t="s">
        <v>23</v>
      </c>
      <c r="H218" s="57" t="s">
        <v>15</v>
      </c>
      <c r="I218" s="56">
        <v>1</v>
      </c>
      <c r="J218" s="66">
        <v>16145</v>
      </c>
      <c r="K218" s="65">
        <v>0.03</v>
      </c>
      <c r="L218" s="45"/>
      <c r="M218" s="63">
        <f t="shared" si="6"/>
        <v>15660.65</v>
      </c>
      <c r="N218" s="45"/>
      <c r="O218" s="46" t="str">
        <f t="shared" si="7"/>
        <v/>
      </c>
    </row>
    <row r="219" spans="1:15" s="51" customFormat="1">
      <c r="A219" s="1"/>
      <c r="B219" s="76">
        <v>214</v>
      </c>
      <c r="C219" s="54" t="s">
        <v>32</v>
      </c>
      <c r="D219" s="54" t="s">
        <v>483</v>
      </c>
      <c r="E219" s="55" t="s">
        <v>32</v>
      </c>
      <c r="F219" s="61" t="s">
        <v>484</v>
      </c>
      <c r="G219" s="56" t="s">
        <v>23</v>
      </c>
      <c r="H219" s="57" t="s">
        <v>15</v>
      </c>
      <c r="I219" s="56">
        <v>1</v>
      </c>
      <c r="J219" s="66">
        <v>19310</v>
      </c>
      <c r="K219" s="65">
        <v>0.03</v>
      </c>
      <c r="L219" s="45"/>
      <c r="M219" s="63">
        <f t="shared" si="6"/>
        <v>18730.7</v>
      </c>
      <c r="N219" s="45"/>
      <c r="O219" s="46" t="str">
        <f t="shared" si="7"/>
        <v/>
      </c>
    </row>
    <row r="220" spans="1:15" s="51" customFormat="1">
      <c r="A220" s="1"/>
      <c r="B220" s="76">
        <v>215</v>
      </c>
      <c r="C220" s="54" t="s">
        <v>32</v>
      </c>
      <c r="D220" s="54" t="s">
        <v>485</v>
      </c>
      <c r="E220" s="55" t="s">
        <v>32</v>
      </c>
      <c r="F220" s="61" t="s">
        <v>486</v>
      </c>
      <c r="G220" s="56" t="s">
        <v>23</v>
      </c>
      <c r="H220" s="57" t="s">
        <v>15</v>
      </c>
      <c r="I220" s="56">
        <v>1</v>
      </c>
      <c r="J220" s="66">
        <v>22680</v>
      </c>
      <c r="K220" s="65">
        <v>0.03</v>
      </c>
      <c r="L220" s="45"/>
      <c r="M220" s="63">
        <f t="shared" si="6"/>
        <v>21999.599999999999</v>
      </c>
      <c r="N220" s="45"/>
      <c r="O220" s="46" t="str">
        <f t="shared" si="7"/>
        <v/>
      </c>
    </row>
    <row r="221" spans="1:15" s="51" customFormat="1">
      <c r="A221" s="1"/>
      <c r="B221" s="76">
        <v>216</v>
      </c>
      <c r="C221" s="54" t="s">
        <v>32</v>
      </c>
      <c r="D221" s="54" t="s">
        <v>487</v>
      </c>
      <c r="E221" s="55" t="s">
        <v>32</v>
      </c>
      <c r="F221" s="61" t="s">
        <v>488</v>
      </c>
      <c r="G221" s="56" t="s">
        <v>23</v>
      </c>
      <c r="H221" s="57" t="s">
        <v>15</v>
      </c>
      <c r="I221" s="56">
        <v>1</v>
      </c>
      <c r="J221" s="66">
        <v>29490</v>
      </c>
      <c r="K221" s="65">
        <v>0.03</v>
      </c>
      <c r="L221" s="45"/>
      <c r="M221" s="63">
        <f t="shared" si="6"/>
        <v>28605.3</v>
      </c>
      <c r="N221" s="45"/>
      <c r="O221" s="46" t="str">
        <f t="shared" si="7"/>
        <v/>
      </c>
    </row>
    <row r="222" spans="1:15" s="51" customFormat="1">
      <c r="A222" s="1"/>
      <c r="B222" s="76">
        <v>217</v>
      </c>
      <c r="C222" s="54" t="s">
        <v>32</v>
      </c>
      <c r="D222" s="54" t="s">
        <v>489</v>
      </c>
      <c r="E222" s="55" t="s">
        <v>32</v>
      </c>
      <c r="F222" s="61" t="s">
        <v>490</v>
      </c>
      <c r="G222" s="56" t="s">
        <v>23</v>
      </c>
      <c r="H222" s="57" t="s">
        <v>15</v>
      </c>
      <c r="I222" s="56">
        <v>1</v>
      </c>
      <c r="J222" s="66">
        <v>2695</v>
      </c>
      <c r="K222" s="65">
        <v>0.03</v>
      </c>
      <c r="L222" s="45"/>
      <c r="M222" s="63">
        <f t="shared" si="6"/>
        <v>2614.15</v>
      </c>
      <c r="N222" s="45"/>
      <c r="O222" s="46" t="str">
        <f t="shared" si="7"/>
        <v/>
      </c>
    </row>
    <row r="223" spans="1:15" s="51" customFormat="1">
      <c r="A223" s="1"/>
      <c r="B223" s="76">
        <v>218</v>
      </c>
      <c r="C223" s="54" t="s">
        <v>32</v>
      </c>
      <c r="D223" s="54" t="s">
        <v>491</v>
      </c>
      <c r="E223" s="55" t="s">
        <v>32</v>
      </c>
      <c r="F223" s="61" t="s">
        <v>492</v>
      </c>
      <c r="G223" s="56" t="s">
        <v>23</v>
      </c>
      <c r="H223" s="57" t="s">
        <v>15</v>
      </c>
      <c r="I223" s="56">
        <v>1</v>
      </c>
      <c r="J223" s="66">
        <v>4360</v>
      </c>
      <c r="K223" s="65">
        <v>0.03</v>
      </c>
      <c r="L223" s="45"/>
      <c r="M223" s="63">
        <f t="shared" si="6"/>
        <v>4229.2</v>
      </c>
      <c r="N223" s="45"/>
      <c r="O223" s="46" t="str">
        <f t="shared" si="7"/>
        <v/>
      </c>
    </row>
    <row r="224" spans="1:15" s="51" customFormat="1">
      <c r="A224" s="1"/>
      <c r="B224" s="76">
        <v>219</v>
      </c>
      <c r="C224" s="54" t="s">
        <v>32</v>
      </c>
      <c r="D224" s="54" t="s">
        <v>493</v>
      </c>
      <c r="E224" s="55" t="s">
        <v>32</v>
      </c>
      <c r="F224" s="61" t="s">
        <v>494</v>
      </c>
      <c r="G224" s="56" t="s">
        <v>23</v>
      </c>
      <c r="H224" s="57" t="s">
        <v>15</v>
      </c>
      <c r="I224" s="56">
        <v>1</v>
      </c>
      <c r="J224" s="66">
        <v>6275</v>
      </c>
      <c r="K224" s="65">
        <v>0.03</v>
      </c>
      <c r="L224" s="45"/>
      <c r="M224" s="63">
        <f t="shared" si="6"/>
        <v>6086.75</v>
      </c>
      <c r="N224" s="45"/>
      <c r="O224" s="46" t="str">
        <f t="shared" si="7"/>
        <v/>
      </c>
    </row>
    <row r="225" spans="1:15" s="51" customFormat="1">
      <c r="A225" s="1"/>
      <c r="B225" s="76">
        <v>220</v>
      </c>
      <c r="C225" s="54" t="s">
        <v>32</v>
      </c>
      <c r="D225" s="54" t="s">
        <v>495</v>
      </c>
      <c r="E225" s="55" t="s">
        <v>32</v>
      </c>
      <c r="F225" s="61" t="s">
        <v>496</v>
      </c>
      <c r="G225" s="56" t="s">
        <v>23</v>
      </c>
      <c r="H225" s="57" t="s">
        <v>15</v>
      </c>
      <c r="I225" s="56">
        <v>1</v>
      </c>
      <c r="J225" s="66">
        <v>225</v>
      </c>
      <c r="K225" s="65">
        <v>0.03</v>
      </c>
      <c r="L225" s="45"/>
      <c r="M225" s="63">
        <f t="shared" si="6"/>
        <v>218.25</v>
      </c>
      <c r="N225" s="45"/>
      <c r="O225" s="46" t="str">
        <f t="shared" si="7"/>
        <v/>
      </c>
    </row>
    <row r="226" spans="1:15" s="51" customFormat="1">
      <c r="A226" s="1"/>
      <c r="B226" s="76">
        <v>221</v>
      </c>
      <c r="C226" s="54" t="s">
        <v>32</v>
      </c>
      <c r="D226" s="54" t="s">
        <v>497</v>
      </c>
      <c r="E226" s="55" t="s">
        <v>32</v>
      </c>
      <c r="F226" s="61" t="s">
        <v>498</v>
      </c>
      <c r="G226" s="56" t="s">
        <v>23</v>
      </c>
      <c r="H226" s="57" t="s">
        <v>15</v>
      </c>
      <c r="I226" s="56">
        <v>1</v>
      </c>
      <c r="J226" s="66">
        <v>3595</v>
      </c>
      <c r="K226" s="65">
        <v>0.03</v>
      </c>
      <c r="L226" s="45"/>
      <c r="M226" s="63">
        <f t="shared" si="6"/>
        <v>3487.15</v>
      </c>
      <c r="N226" s="45"/>
      <c r="O226" s="46" t="str">
        <f t="shared" si="7"/>
        <v/>
      </c>
    </row>
    <row r="227" spans="1:15" s="51" customFormat="1">
      <c r="A227" s="1"/>
      <c r="B227" s="76">
        <v>222</v>
      </c>
      <c r="C227" s="54" t="s">
        <v>32</v>
      </c>
      <c r="D227" s="54" t="s">
        <v>499</v>
      </c>
      <c r="E227" s="55" t="s">
        <v>32</v>
      </c>
      <c r="F227" s="61" t="s">
        <v>500</v>
      </c>
      <c r="G227" s="56" t="s">
        <v>23</v>
      </c>
      <c r="H227" s="57" t="s">
        <v>15</v>
      </c>
      <c r="I227" s="56">
        <v>1</v>
      </c>
      <c r="J227" s="66">
        <v>6035</v>
      </c>
      <c r="K227" s="65">
        <v>0.03</v>
      </c>
      <c r="L227" s="45"/>
      <c r="M227" s="63">
        <f t="shared" si="6"/>
        <v>5853.95</v>
      </c>
      <c r="N227" s="45"/>
      <c r="O227" s="46" t="str">
        <f t="shared" si="7"/>
        <v/>
      </c>
    </row>
    <row r="228" spans="1:15" s="51" customFormat="1">
      <c r="A228" s="1"/>
      <c r="B228" s="76">
        <v>223</v>
      </c>
      <c r="C228" s="54" t="s">
        <v>32</v>
      </c>
      <c r="D228" s="54" t="s">
        <v>501</v>
      </c>
      <c r="E228" s="55" t="s">
        <v>32</v>
      </c>
      <c r="F228" s="61" t="s">
        <v>502</v>
      </c>
      <c r="G228" s="56" t="s">
        <v>23</v>
      </c>
      <c r="H228" s="57" t="s">
        <v>15</v>
      </c>
      <c r="I228" s="56">
        <v>1</v>
      </c>
      <c r="J228" s="66">
        <v>8570</v>
      </c>
      <c r="K228" s="65">
        <v>0.03</v>
      </c>
      <c r="L228" s="45"/>
      <c r="M228" s="63">
        <f t="shared" si="6"/>
        <v>8312.9</v>
      </c>
      <c r="N228" s="45"/>
      <c r="O228" s="46" t="str">
        <f t="shared" si="7"/>
        <v/>
      </c>
    </row>
    <row r="229" spans="1:15" s="51" customFormat="1">
      <c r="A229" s="1"/>
      <c r="B229" s="76">
        <v>224</v>
      </c>
      <c r="C229" s="54" t="s">
        <v>32</v>
      </c>
      <c r="D229" s="54" t="s">
        <v>503</v>
      </c>
      <c r="E229" s="55" t="s">
        <v>32</v>
      </c>
      <c r="F229" s="61" t="s">
        <v>504</v>
      </c>
      <c r="G229" s="56" t="s">
        <v>23</v>
      </c>
      <c r="H229" s="57" t="s">
        <v>15</v>
      </c>
      <c r="I229" s="56">
        <v>1</v>
      </c>
      <c r="J229" s="66">
        <v>300</v>
      </c>
      <c r="K229" s="65">
        <v>0.03</v>
      </c>
      <c r="L229" s="45"/>
      <c r="M229" s="63">
        <f t="shared" si="6"/>
        <v>291</v>
      </c>
      <c r="N229" s="45"/>
      <c r="O229" s="46" t="str">
        <f t="shared" si="7"/>
        <v/>
      </c>
    </row>
    <row r="230" spans="1:15" s="51" customFormat="1">
      <c r="A230" s="1"/>
      <c r="B230" s="76">
        <v>225</v>
      </c>
      <c r="C230" s="54" t="s">
        <v>32</v>
      </c>
      <c r="D230" s="54" t="s">
        <v>505</v>
      </c>
      <c r="E230" s="55" t="s">
        <v>32</v>
      </c>
      <c r="F230" s="61" t="s">
        <v>506</v>
      </c>
      <c r="G230" s="56" t="s">
        <v>23</v>
      </c>
      <c r="H230" s="57" t="s">
        <v>15</v>
      </c>
      <c r="I230" s="56">
        <v>1</v>
      </c>
      <c r="J230" s="66">
        <v>4675</v>
      </c>
      <c r="K230" s="65">
        <v>0.03</v>
      </c>
      <c r="L230" s="45"/>
      <c r="M230" s="63">
        <f t="shared" si="6"/>
        <v>4534.75</v>
      </c>
      <c r="N230" s="45"/>
      <c r="O230" s="46" t="str">
        <f t="shared" si="7"/>
        <v/>
      </c>
    </row>
    <row r="231" spans="1:15" s="51" customFormat="1">
      <c r="A231" s="1"/>
      <c r="B231" s="76">
        <v>226</v>
      </c>
      <c r="C231" s="54" t="s">
        <v>32</v>
      </c>
      <c r="D231" s="54" t="s">
        <v>507</v>
      </c>
      <c r="E231" s="55" t="s">
        <v>32</v>
      </c>
      <c r="F231" s="61" t="s">
        <v>508</v>
      </c>
      <c r="G231" s="56" t="s">
        <v>23</v>
      </c>
      <c r="H231" s="57" t="s">
        <v>15</v>
      </c>
      <c r="I231" s="56">
        <v>1</v>
      </c>
      <c r="J231" s="66">
        <v>7850</v>
      </c>
      <c r="K231" s="65">
        <v>0.03</v>
      </c>
      <c r="L231" s="45"/>
      <c r="M231" s="63">
        <f t="shared" si="6"/>
        <v>7614.5</v>
      </c>
      <c r="N231" s="45"/>
      <c r="O231" s="46" t="str">
        <f t="shared" si="7"/>
        <v/>
      </c>
    </row>
    <row r="232" spans="1:15" s="51" customFormat="1">
      <c r="A232" s="1"/>
      <c r="B232" s="76">
        <v>227</v>
      </c>
      <c r="C232" s="54" t="s">
        <v>32</v>
      </c>
      <c r="D232" s="54" t="s">
        <v>509</v>
      </c>
      <c r="E232" s="55" t="s">
        <v>32</v>
      </c>
      <c r="F232" s="61" t="s">
        <v>510</v>
      </c>
      <c r="G232" s="56" t="s">
        <v>23</v>
      </c>
      <c r="H232" s="57" t="s">
        <v>15</v>
      </c>
      <c r="I232" s="56">
        <v>1</v>
      </c>
      <c r="J232" s="66">
        <v>11150</v>
      </c>
      <c r="K232" s="65">
        <v>0.03</v>
      </c>
      <c r="L232" s="45"/>
      <c r="M232" s="63">
        <f t="shared" si="6"/>
        <v>10815.5</v>
      </c>
      <c r="N232" s="45"/>
      <c r="O232" s="46" t="str">
        <f t="shared" si="7"/>
        <v/>
      </c>
    </row>
    <row r="233" spans="1:15" s="51" customFormat="1">
      <c r="A233" s="1"/>
      <c r="B233" s="76">
        <v>228</v>
      </c>
      <c r="C233" s="54" t="s">
        <v>32</v>
      </c>
      <c r="D233" s="54" t="s">
        <v>511</v>
      </c>
      <c r="E233" s="55" t="s">
        <v>32</v>
      </c>
      <c r="F233" s="61" t="s">
        <v>512</v>
      </c>
      <c r="G233" s="56" t="s">
        <v>23</v>
      </c>
      <c r="H233" s="57" t="s">
        <v>15</v>
      </c>
      <c r="I233" s="56">
        <v>1</v>
      </c>
      <c r="J233" s="66">
        <v>390</v>
      </c>
      <c r="K233" s="65">
        <v>0.03</v>
      </c>
      <c r="L233" s="45"/>
      <c r="M233" s="63">
        <f t="shared" si="6"/>
        <v>378.3</v>
      </c>
      <c r="N233" s="45"/>
      <c r="O233" s="46" t="str">
        <f t="shared" si="7"/>
        <v/>
      </c>
    </row>
    <row r="234" spans="1:15" s="51" customFormat="1">
      <c r="A234" s="1"/>
      <c r="B234" s="76">
        <v>229</v>
      </c>
      <c r="C234" s="54" t="s">
        <v>32</v>
      </c>
      <c r="D234" s="54" t="s">
        <v>513</v>
      </c>
      <c r="E234" s="55" t="s">
        <v>32</v>
      </c>
      <c r="F234" s="61" t="s">
        <v>514</v>
      </c>
      <c r="G234" s="56" t="s">
        <v>23</v>
      </c>
      <c r="H234" s="57" t="s">
        <v>15</v>
      </c>
      <c r="I234" s="56">
        <v>1</v>
      </c>
      <c r="J234" s="66">
        <v>5595</v>
      </c>
      <c r="K234" s="65">
        <v>0.03</v>
      </c>
      <c r="L234" s="45"/>
      <c r="M234" s="63">
        <f t="shared" si="6"/>
        <v>5427.15</v>
      </c>
      <c r="N234" s="45"/>
      <c r="O234" s="46" t="str">
        <f t="shared" si="7"/>
        <v/>
      </c>
    </row>
    <row r="235" spans="1:15" s="51" customFormat="1">
      <c r="A235" s="1"/>
      <c r="B235" s="76">
        <v>230</v>
      </c>
      <c r="C235" s="54" t="s">
        <v>32</v>
      </c>
      <c r="D235" s="54" t="s">
        <v>515</v>
      </c>
      <c r="E235" s="55" t="s">
        <v>32</v>
      </c>
      <c r="F235" s="61" t="s">
        <v>516</v>
      </c>
      <c r="G235" s="56" t="s">
        <v>23</v>
      </c>
      <c r="H235" s="57" t="s">
        <v>15</v>
      </c>
      <c r="I235" s="56">
        <v>1</v>
      </c>
      <c r="J235" s="66">
        <v>9390</v>
      </c>
      <c r="K235" s="65">
        <v>0.03</v>
      </c>
      <c r="L235" s="45"/>
      <c r="M235" s="63">
        <f t="shared" si="6"/>
        <v>9108.2999999999993</v>
      </c>
      <c r="N235" s="45"/>
      <c r="O235" s="46" t="str">
        <f t="shared" si="7"/>
        <v/>
      </c>
    </row>
    <row r="236" spans="1:15" s="51" customFormat="1">
      <c r="A236" s="1"/>
      <c r="B236" s="76">
        <v>231</v>
      </c>
      <c r="C236" s="54" t="s">
        <v>32</v>
      </c>
      <c r="D236" s="54" t="s">
        <v>517</v>
      </c>
      <c r="E236" s="55" t="s">
        <v>32</v>
      </c>
      <c r="F236" s="61" t="s">
        <v>518</v>
      </c>
      <c r="G236" s="56" t="s">
        <v>23</v>
      </c>
      <c r="H236" s="57" t="s">
        <v>15</v>
      </c>
      <c r="I236" s="56">
        <v>1</v>
      </c>
      <c r="J236" s="66">
        <v>13330</v>
      </c>
      <c r="K236" s="65">
        <v>0.03</v>
      </c>
      <c r="L236" s="45"/>
      <c r="M236" s="63">
        <f t="shared" si="6"/>
        <v>12930.1</v>
      </c>
      <c r="N236" s="45"/>
      <c r="O236" s="46" t="str">
        <f t="shared" si="7"/>
        <v/>
      </c>
    </row>
    <row r="237" spans="1:15" s="51" customFormat="1">
      <c r="A237" s="1"/>
      <c r="B237" s="76">
        <v>232</v>
      </c>
      <c r="C237" s="54" t="s">
        <v>32</v>
      </c>
      <c r="D237" s="54" t="s">
        <v>519</v>
      </c>
      <c r="E237" s="55" t="s">
        <v>32</v>
      </c>
      <c r="F237" s="61" t="s">
        <v>520</v>
      </c>
      <c r="G237" s="56" t="s">
        <v>23</v>
      </c>
      <c r="H237" s="57" t="s">
        <v>15</v>
      </c>
      <c r="I237" s="56">
        <v>1</v>
      </c>
      <c r="J237" s="66">
        <v>6495</v>
      </c>
      <c r="K237" s="65">
        <v>0.03</v>
      </c>
      <c r="L237" s="45"/>
      <c r="M237" s="63">
        <f t="shared" si="6"/>
        <v>6300.15</v>
      </c>
      <c r="N237" s="45"/>
      <c r="O237" s="46" t="str">
        <f t="shared" si="7"/>
        <v/>
      </c>
    </row>
    <row r="238" spans="1:15" s="51" customFormat="1">
      <c r="A238" s="1"/>
      <c r="B238" s="76">
        <v>233</v>
      </c>
      <c r="C238" s="54" t="s">
        <v>32</v>
      </c>
      <c r="D238" s="54" t="s">
        <v>521</v>
      </c>
      <c r="E238" s="55" t="s">
        <v>32</v>
      </c>
      <c r="F238" s="61" t="s">
        <v>522</v>
      </c>
      <c r="G238" s="56" t="s">
        <v>23</v>
      </c>
      <c r="H238" s="57" t="s">
        <v>15</v>
      </c>
      <c r="I238" s="56">
        <v>1</v>
      </c>
      <c r="J238" s="66">
        <v>11060</v>
      </c>
      <c r="K238" s="65">
        <v>0.03</v>
      </c>
      <c r="L238" s="45"/>
      <c r="M238" s="63">
        <f t="shared" si="6"/>
        <v>10728.199999999999</v>
      </c>
      <c r="N238" s="45"/>
      <c r="O238" s="46" t="str">
        <f t="shared" si="7"/>
        <v/>
      </c>
    </row>
    <row r="239" spans="1:15" s="51" customFormat="1">
      <c r="A239" s="1"/>
      <c r="B239" s="76">
        <v>234</v>
      </c>
      <c r="C239" s="54" t="s">
        <v>32</v>
      </c>
      <c r="D239" s="54" t="s">
        <v>523</v>
      </c>
      <c r="E239" s="55" t="s">
        <v>32</v>
      </c>
      <c r="F239" s="61" t="s">
        <v>524</v>
      </c>
      <c r="G239" s="56" t="s">
        <v>23</v>
      </c>
      <c r="H239" s="57" t="s">
        <v>15</v>
      </c>
      <c r="I239" s="56">
        <v>1</v>
      </c>
      <c r="J239" s="66">
        <v>15625</v>
      </c>
      <c r="K239" s="65">
        <v>0.03</v>
      </c>
      <c r="L239" s="45"/>
      <c r="M239" s="63">
        <f t="shared" si="6"/>
        <v>15156.25</v>
      </c>
      <c r="N239" s="45"/>
      <c r="O239" s="46" t="str">
        <f t="shared" si="7"/>
        <v/>
      </c>
    </row>
    <row r="240" spans="1:15" s="51" customFormat="1">
      <c r="A240" s="1"/>
      <c r="B240" s="76">
        <v>235</v>
      </c>
      <c r="C240" s="54" t="s">
        <v>32</v>
      </c>
      <c r="D240" s="54" t="s">
        <v>525</v>
      </c>
      <c r="E240" s="55" t="s">
        <v>32</v>
      </c>
      <c r="F240" s="61" t="s">
        <v>526</v>
      </c>
      <c r="G240" s="56" t="s">
        <v>23</v>
      </c>
      <c r="H240" s="57" t="s">
        <v>15</v>
      </c>
      <c r="I240" s="56">
        <v>1</v>
      </c>
      <c r="J240" s="66">
        <v>8445</v>
      </c>
      <c r="K240" s="65">
        <v>0.03</v>
      </c>
      <c r="L240" s="45"/>
      <c r="M240" s="63">
        <f t="shared" si="6"/>
        <v>8191.65</v>
      </c>
      <c r="N240" s="45"/>
      <c r="O240" s="46" t="str">
        <f t="shared" si="7"/>
        <v/>
      </c>
    </row>
    <row r="241" spans="1:15" s="51" customFormat="1">
      <c r="A241" s="1"/>
      <c r="B241" s="76">
        <v>236</v>
      </c>
      <c r="C241" s="54" t="s">
        <v>32</v>
      </c>
      <c r="D241" s="54" t="s">
        <v>527</v>
      </c>
      <c r="E241" s="55" t="s">
        <v>32</v>
      </c>
      <c r="F241" s="61" t="s">
        <v>528</v>
      </c>
      <c r="G241" s="56" t="s">
        <v>23</v>
      </c>
      <c r="H241" s="57" t="s">
        <v>15</v>
      </c>
      <c r="I241" s="56">
        <v>1</v>
      </c>
      <c r="J241" s="66">
        <v>14380</v>
      </c>
      <c r="K241" s="65">
        <v>0.03</v>
      </c>
      <c r="L241" s="45"/>
      <c r="M241" s="63">
        <f t="shared" si="6"/>
        <v>13948.6</v>
      </c>
      <c r="N241" s="45"/>
      <c r="O241" s="46" t="str">
        <f t="shared" si="7"/>
        <v/>
      </c>
    </row>
    <row r="242" spans="1:15" s="51" customFormat="1">
      <c r="A242" s="1"/>
      <c r="B242" s="76">
        <v>237</v>
      </c>
      <c r="C242" s="54" t="s">
        <v>32</v>
      </c>
      <c r="D242" s="54" t="s">
        <v>529</v>
      </c>
      <c r="E242" s="55" t="s">
        <v>32</v>
      </c>
      <c r="F242" s="61" t="s">
        <v>530</v>
      </c>
      <c r="G242" s="56" t="s">
        <v>23</v>
      </c>
      <c r="H242" s="57" t="s">
        <v>15</v>
      </c>
      <c r="I242" s="56">
        <v>1</v>
      </c>
      <c r="J242" s="66">
        <v>20320</v>
      </c>
      <c r="K242" s="65">
        <v>0.03</v>
      </c>
      <c r="L242" s="45"/>
      <c r="M242" s="63">
        <f t="shared" si="6"/>
        <v>19710.399999999998</v>
      </c>
      <c r="N242" s="45"/>
      <c r="O242" s="46" t="str">
        <f t="shared" si="7"/>
        <v/>
      </c>
    </row>
    <row r="243" spans="1:15" s="51" customFormat="1">
      <c r="A243" s="1"/>
      <c r="B243" s="76">
        <v>238</v>
      </c>
      <c r="C243" s="54" t="s">
        <v>32</v>
      </c>
      <c r="D243" s="54" t="s">
        <v>531</v>
      </c>
      <c r="E243" s="55" t="s">
        <v>32</v>
      </c>
      <c r="F243" s="61" t="s">
        <v>532</v>
      </c>
      <c r="G243" s="56" t="s">
        <v>23</v>
      </c>
      <c r="H243" s="57" t="s">
        <v>15</v>
      </c>
      <c r="I243" s="56">
        <v>1</v>
      </c>
      <c r="J243" s="66">
        <v>10635</v>
      </c>
      <c r="K243" s="65">
        <v>0.03</v>
      </c>
      <c r="L243" s="45"/>
      <c r="M243" s="63">
        <f t="shared" si="6"/>
        <v>10315.949999999999</v>
      </c>
      <c r="N243" s="45"/>
      <c r="O243" s="46" t="str">
        <f t="shared" si="7"/>
        <v/>
      </c>
    </row>
    <row r="244" spans="1:15" s="51" customFormat="1">
      <c r="A244" s="1"/>
      <c r="B244" s="76">
        <v>239</v>
      </c>
      <c r="C244" s="54" t="s">
        <v>32</v>
      </c>
      <c r="D244" s="54" t="s">
        <v>533</v>
      </c>
      <c r="E244" s="55" t="s">
        <v>32</v>
      </c>
      <c r="F244" s="61" t="s">
        <v>534</v>
      </c>
      <c r="G244" s="56" t="s">
        <v>23</v>
      </c>
      <c r="H244" s="57" t="s">
        <v>15</v>
      </c>
      <c r="I244" s="56">
        <v>1</v>
      </c>
      <c r="J244" s="66">
        <v>14605</v>
      </c>
      <c r="K244" s="65">
        <v>0.03</v>
      </c>
      <c r="L244" s="45"/>
      <c r="M244" s="63">
        <f t="shared" si="6"/>
        <v>14166.85</v>
      </c>
      <c r="N244" s="45"/>
      <c r="O244" s="46" t="str">
        <f t="shared" si="7"/>
        <v/>
      </c>
    </row>
    <row r="245" spans="1:15" s="51" customFormat="1">
      <c r="A245" s="1"/>
      <c r="B245" s="76">
        <v>240</v>
      </c>
      <c r="C245" s="54" t="s">
        <v>32</v>
      </c>
      <c r="D245" s="54" t="s">
        <v>535</v>
      </c>
      <c r="E245" s="55" t="s">
        <v>32</v>
      </c>
      <c r="F245" s="61" t="s">
        <v>536</v>
      </c>
      <c r="G245" s="56" t="s">
        <v>23</v>
      </c>
      <c r="H245" s="57" t="s">
        <v>15</v>
      </c>
      <c r="I245" s="56">
        <v>1</v>
      </c>
      <c r="J245" s="66">
        <v>19000</v>
      </c>
      <c r="K245" s="65">
        <v>0.03</v>
      </c>
      <c r="L245" s="45"/>
      <c r="M245" s="63">
        <f t="shared" si="6"/>
        <v>18430</v>
      </c>
      <c r="N245" s="45"/>
      <c r="O245" s="46" t="str">
        <f t="shared" si="7"/>
        <v/>
      </c>
    </row>
    <row r="246" spans="1:15" s="51" customFormat="1">
      <c r="A246" s="1"/>
      <c r="B246" s="76">
        <v>241</v>
      </c>
      <c r="C246" s="54" t="s">
        <v>32</v>
      </c>
      <c r="D246" s="54" t="s">
        <v>537</v>
      </c>
      <c r="E246" s="55" t="s">
        <v>32</v>
      </c>
      <c r="F246" s="61" t="s">
        <v>538</v>
      </c>
      <c r="G246" s="56" t="s">
        <v>23</v>
      </c>
      <c r="H246" s="57" t="s">
        <v>15</v>
      </c>
      <c r="I246" s="56">
        <v>1</v>
      </c>
      <c r="J246" s="66">
        <v>22720</v>
      </c>
      <c r="K246" s="65">
        <v>0.03</v>
      </c>
      <c r="L246" s="45"/>
      <c r="M246" s="63">
        <f t="shared" si="6"/>
        <v>22038.399999999998</v>
      </c>
      <c r="N246" s="45"/>
      <c r="O246" s="46" t="str">
        <f t="shared" si="7"/>
        <v/>
      </c>
    </row>
    <row r="247" spans="1:15" s="51" customFormat="1">
      <c r="A247" s="1"/>
      <c r="B247" s="76">
        <v>242</v>
      </c>
      <c r="C247" s="54" t="s">
        <v>32</v>
      </c>
      <c r="D247" s="54" t="s">
        <v>539</v>
      </c>
      <c r="E247" s="55" t="s">
        <v>32</v>
      </c>
      <c r="F247" s="61" t="s">
        <v>540</v>
      </c>
      <c r="G247" s="56" t="s">
        <v>23</v>
      </c>
      <c r="H247" s="57" t="s">
        <v>15</v>
      </c>
      <c r="I247" s="56">
        <v>1</v>
      </c>
      <c r="J247" s="66">
        <v>26685</v>
      </c>
      <c r="K247" s="65">
        <v>0.03</v>
      </c>
      <c r="L247" s="45"/>
      <c r="M247" s="63">
        <f t="shared" si="6"/>
        <v>25884.45</v>
      </c>
      <c r="N247" s="45"/>
      <c r="O247" s="46" t="str">
        <f t="shared" si="7"/>
        <v/>
      </c>
    </row>
    <row r="248" spans="1:15" s="51" customFormat="1">
      <c r="A248" s="1"/>
      <c r="B248" s="76">
        <v>243</v>
      </c>
      <c r="C248" s="54" t="s">
        <v>32</v>
      </c>
      <c r="D248" s="54" t="s">
        <v>541</v>
      </c>
      <c r="E248" s="55" t="s">
        <v>32</v>
      </c>
      <c r="F248" s="61" t="s">
        <v>542</v>
      </c>
      <c r="G248" s="56" t="s">
        <v>23</v>
      </c>
      <c r="H248" s="57" t="s">
        <v>15</v>
      </c>
      <c r="I248" s="56">
        <v>1</v>
      </c>
      <c r="J248" s="66">
        <v>34700</v>
      </c>
      <c r="K248" s="65">
        <v>0.03</v>
      </c>
      <c r="L248" s="45"/>
      <c r="M248" s="63">
        <f t="shared" si="6"/>
        <v>33659</v>
      </c>
      <c r="N248" s="45"/>
      <c r="O248" s="46" t="str">
        <f t="shared" si="7"/>
        <v/>
      </c>
    </row>
    <row r="249" spans="1:15" s="51" customFormat="1">
      <c r="A249" s="1"/>
      <c r="B249" s="76">
        <v>244</v>
      </c>
      <c r="C249" s="54" t="s">
        <v>32</v>
      </c>
      <c r="D249" s="54" t="s">
        <v>543</v>
      </c>
      <c r="E249" s="55" t="s">
        <v>32</v>
      </c>
      <c r="F249" s="61" t="s">
        <v>544</v>
      </c>
      <c r="G249" s="56" t="s">
        <v>23</v>
      </c>
      <c r="H249" s="57" t="s">
        <v>15</v>
      </c>
      <c r="I249" s="56">
        <v>1</v>
      </c>
      <c r="J249" s="66">
        <v>425</v>
      </c>
      <c r="K249" s="65">
        <v>0.03</v>
      </c>
      <c r="L249" s="45"/>
      <c r="M249" s="63">
        <f t="shared" si="6"/>
        <v>412.25</v>
      </c>
      <c r="N249" s="45"/>
      <c r="O249" s="46" t="str">
        <f t="shared" si="7"/>
        <v/>
      </c>
    </row>
    <row r="250" spans="1:15" s="51" customFormat="1">
      <c r="A250" s="1"/>
      <c r="B250" s="76">
        <v>245</v>
      </c>
      <c r="C250" s="54" t="s">
        <v>32</v>
      </c>
      <c r="D250" s="54" t="s">
        <v>545</v>
      </c>
      <c r="E250" s="55" t="s">
        <v>32</v>
      </c>
      <c r="F250" s="61" t="s">
        <v>546</v>
      </c>
      <c r="G250" s="56" t="s">
        <v>23</v>
      </c>
      <c r="H250" s="57" t="s">
        <v>15</v>
      </c>
      <c r="I250" s="56">
        <v>1</v>
      </c>
      <c r="J250" s="66">
        <v>450</v>
      </c>
      <c r="K250" s="65">
        <v>0.03</v>
      </c>
      <c r="L250" s="45"/>
      <c r="M250" s="63">
        <f t="shared" si="6"/>
        <v>436.5</v>
      </c>
      <c r="N250" s="45"/>
      <c r="O250" s="46" t="str">
        <f t="shared" si="7"/>
        <v/>
      </c>
    </row>
    <row r="251" spans="1:15" s="51" customFormat="1">
      <c r="A251" s="1"/>
      <c r="B251" s="76">
        <v>246</v>
      </c>
      <c r="C251" s="54" t="s">
        <v>32</v>
      </c>
      <c r="D251" s="54" t="s">
        <v>547</v>
      </c>
      <c r="E251" s="55" t="s">
        <v>32</v>
      </c>
      <c r="F251" s="61" t="s">
        <v>548</v>
      </c>
      <c r="G251" s="56" t="s">
        <v>23</v>
      </c>
      <c r="H251" s="57" t="s">
        <v>15</v>
      </c>
      <c r="I251" s="56">
        <v>1</v>
      </c>
      <c r="J251" s="66">
        <v>450</v>
      </c>
      <c r="K251" s="65">
        <v>0.03</v>
      </c>
      <c r="L251" s="45"/>
      <c r="M251" s="63">
        <f t="shared" si="6"/>
        <v>436.5</v>
      </c>
      <c r="N251" s="45"/>
      <c r="O251" s="46" t="str">
        <f t="shared" si="7"/>
        <v/>
      </c>
    </row>
    <row r="252" spans="1:15" s="51" customFormat="1">
      <c r="A252" s="1"/>
      <c r="B252" s="76">
        <v>247</v>
      </c>
      <c r="C252" s="54" t="s">
        <v>32</v>
      </c>
      <c r="D252" s="54" t="s">
        <v>549</v>
      </c>
      <c r="E252" s="55" t="s">
        <v>32</v>
      </c>
      <c r="F252" s="61" t="s">
        <v>550</v>
      </c>
      <c r="G252" s="56" t="s">
        <v>23</v>
      </c>
      <c r="H252" s="57" t="s">
        <v>15</v>
      </c>
      <c r="I252" s="56">
        <v>1</v>
      </c>
      <c r="J252" s="66">
        <v>650</v>
      </c>
      <c r="K252" s="65">
        <v>0.03</v>
      </c>
      <c r="L252" s="45"/>
      <c r="M252" s="63">
        <f t="shared" ref="M252:M315" si="8">IF($J252="","",IF($L252="",$J252*(1-$K252),IF(L252&lt;K252,"Discount Error",J252*(1-$L252))))</f>
        <v>630.5</v>
      </c>
      <c r="N252" s="45"/>
      <c r="O252" s="46" t="str">
        <f t="shared" ref="O252:O315" si="9">IF(M252="Discount Error","Error",IF($N252="","",IF(J252*(1-N252)&gt;M252,"Discount Error",($J252*(1-$N252)))))</f>
        <v/>
      </c>
    </row>
    <row r="253" spans="1:15" s="51" customFormat="1">
      <c r="A253" s="1"/>
      <c r="B253" s="76">
        <v>248</v>
      </c>
      <c r="C253" s="54" t="s">
        <v>32</v>
      </c>
      <c r="D253" s="54" t="s">
        <v>551</v>
      </c>
      <c r="E253" s="55" t="s">
        <v>32</v>
      </c>
      <c r="F253" s="61" t="s">
        <v>552</v>
      </c>
      <c r="G253" s="56" t="s">
        <v>23</v>
      </c>
      <c r="H253" s="57" t="s">
        <v>15</v>
      </c>
      <c r="I253" s="56">
        <v>1</v>
      </c>
      <c r="J253" s="66">
        <v>950</v>
      </c>
      <c r="K253" s="65">
        <v>0.03</v>
      </c>
      <c r="L253" s="45"/>
      <c r="M253" s="63">
        <f t="shared" si="8"/>
        <v>921.5</v>
      </c>
      <c r="N253" s="45"/>
      <c r="O253" s="46" t="str">
        <f t="shared" si="9"/>
        <v/>
      </c>
    </row>
    <row r="254" spans="1:15" s="51" customFormat="1">
      <c r="A254" s="1"/>
      <c r="B254" s="76">
        <v>249</v>
      </c>
      <c r="C254" s="54" t="s">
        <v>32</v>
      </c>
      <c r="D254" s="54" t="s">
        <v>553</v>
      </c>
      <c r="E254" s="55" t="s">
        <v>32</v>
      </c>
      <c r="F254" s="61" t="s">
        <v>554</v>
      </c>
      <c r="G254" s="56" t="s">
        <v>23</v>
      </c>
      <c r="H254" s="57" t="s">
        <v>15</v>
      </c>
      <c r="I254" s="56">
        <v>1</v>
      </c>
      <c r="J254" s="66">
        <v>299</v>
      </c>
      <c r="K254" s="65">
        <v>0.03</v>
      </c>
      <c r="L254" s="45"/>
      <c r="M254" s="63">
        <f t="shared" si="8"/>
        <v>290.02999999999997</v>
      </c>
      <c r="N254" s="45"/>
      <c r="O254" s="46" t="str">
        <f t="shared" si="9"/>
        <v/>
      </c>
    </row>
    <row r="255" spans="1:15" s="51" customFormat="1">
      <c r="A255" s="1"/>
      <c r="B255" s="76">
        <v>250</v>
      </c>
      <c r="C255" s="54" t="s">
        <v>32</v>
      </c>
      <c r="D255" s="54" t="s">
        <v>555</v>
      </c>
      <c r="E255" s="55" t="s">
        <v>32</v>
      </c>
      <c r="F255" s="61" t="s">
        <v>556</v>
      </c>
      <c r="G255" s="56" t="s">
        <v>23</v>
      </c>
      <c r="H255" s="57" t="s">
        <v>15</v>
      </c>
      <c r="I255" s="56">
        <v>1</v>
      </c>
      <c r="J255" s="66">
        <v>100</v>
      </c>
      <c r="K255" s="65">
        <v>0.03</v>
      </c>
      <c r="L255" s="45"/>
      <c r="M255" s="63">
        <f t="shared" si="8"/>
        <v>97</v>
      </c>
      <c r="N255" s="45"/>
      <c r="O255" s="46" t="str">
        <f t="shared" si="9"/>
        <v/>
      </c>
    </row>
    <row r="256" spans="1:15" s="51" customFormat="1">
      <c r="A256" s="1"/>
      <c r="B256" s="76">
        <v>251</v>
      </c>
      <c r="C256" s="54" t="s">
        <v>32</v>
      </c>
      <c r="D256" s="54" t="s">
        <v>557</v>
      </c>
      <c r="E256" s="55" t="s">
        <v>32</v>
      </c>
      <c r="F256" s="61" t="s">
        <v>558</v>
      </c>
      <c r="G256" s="56" t="s">
        <v>23</v>
      </c>
      <c r="H256" s="57" t="s">
        <v>15</v>
      </c>
      <c r="I256" s="56">
        <v>1</v>
      </c>
      <c r="J256" s="66">
        <v>199</v>
      </c>
      <c r="K256" s="65">
        <v>0.03</v>
      </c>
      <c r="L256" s="45"/>
      <c r="M256" s="63">
        <f t="shared" si="8"/>
        <v>193.03</v>
      </c>
      <c r="N256" s="45"/>
      <c r="O256" s="46" t="str">
        <f t="shared" si="9"/>
        <v/>
      </c>
    </row>
    <row r="257" spans="1:15" s="51" customFormat="1">
      <c r="A257" s="1"/>
      <c r="B257" s="76">
        <v>252</v>
      </c>
      <c r="C257" s="54" t="s">
        <v>32</v>
      </c>
      <c r="D257" s="54" t="s">
        <v>559</v>
      </c>
      <c r="E257" s="55" t="s">
        <v>32</v>
      </c>
      <c r="F257" s="61" t="s">
        <v>560</v>
      </c>
      <c r="G257" s="56" t="s">
        <v>23</v>
      </c>
      <c r="H257" s="57" t="s">
        <v>15</v>
      </c>
      <c r="I257" s="56">
        <v>1</v>
      </c>
      <c r="J257" s="66">
        <v>9</v>
      </c>
      <c r="K257" s="65">
        <v>0.03</v>
      </c>
      <c r="L257" s="45"/>
      <c r="M257" s="63">
        <f t="shared" si="8"/>
        <v>8.73</v>
      </c>
      <c r="N257" s="45"/>
      <c r="O257" s="46" t="str">
        <f t="shared" si="9"/>
        <v/>
      </c>
    </row>
    <row r="258" spans="1:15" s="51" customFormat="1">
      <c r="A258" s="1"/>
      <c r="B258" s="76">
        <v>253</v>
      </c>
      <c r="C258" s="54" t="s">
        <v>32</v>
      </c>
      <c r="D258" s="54" t="s">
        <v>561</v>
      </c>
      <c r="E258" s="55" t="s">
        <v>32</v>
      </c>
      <c r="F258" s="61" t="s">
        <v>562</v>
      </c>
      <c r="G258" s="56" t="s">
        <v>23</v>
      </c>
      <c r="H258" s="57" t="s">
        <v>15</v>
      </c>
      <c r="I258" s="56">
        <v>1</v>
      </c>
      <c r="J258" s="66">
        <v>199</v>
      </c>
      <c r="K258" s="65">
        <v>0.03</v>
      </c>
      <c r="L258" s="45"/>
      <c r="M258" s="63">
        <f t="shared" si="8"/>
        <v>193.03</v>
      </c>
      <c r="N258" s="45"/>
      <c r="O258" s="46" t="str">
        <f t="shared" si="9"/>
        <v/>
      </c>
    </row>
    <row r="259" spans="1:15" s="51" customFormat="1">
      <c r="A259" s="1"/>
      <c r="B259" s="76">
        <v>254</v>
      </c>
      <c r="C259" s="54" t="s">
        <v>32</v>
      </c>
      <c r="D259" s="54" t="s">
        <v>563</v>
      </c>
      <c r="E259" s="55" t="s">
        <v>32</v>
      </c>
      <c r="F259" s="61" t="s">
        <v>564</v>
      </c>
      <c r="G259" s="56" t="s">
        <v>23</v>
      </c>
      <c r="H259" s="57" t="s">
        <v>15</v>
      </c>
      <c r="I259" s="56">
        <v>1</v>
      </c>
      <c r="J259" s="66">
        <v>199</v>
      </c>
      <c r="K259" s="65">
        <v>0.03</v>
      </c>
      <c r="L259" s="45"/>
      <c r="M259" s="63">
        <f t="shared" si="8"/>
        <v>193.03</v>
      </c>
      <c r="N259" s="45"/>
      <c r="O259" s="46" t="str">
        <f t="shared" si="9"/>
        <v/>
      </c>
    </row>
    <row r="260" spans="1:15" s="51" customFormat="1">
      <c r="A260" s="1"/>
      <c r="B260" s="76">
        <v>255</v>
      </c>
      <c r="C260" s="54" t="s">
        <v>32</v>
      </c>
      <c r="D260" s="54" t="s">
        <v>565</v>
      </c>
      <c r="E260" s="55" t="s">
        <v>32</v>
      </c>
      <c r="F260" s="61" t="s">
        <v>566</v>
      </c>
      <c r="G260" s="56" t="s">
        <v>23</v>
      </c>
      <c r="H260" s="57" t="s">
        <v>15</v>
      </c>
      <c r="I260" s="56">
        <v>1</v>
      </c>
      <c r="J260" s="66">
        <v>9</v>
      </c>
      <c r="K260" s="65">
        <v>0.03</v>
      </c>
      <c r="L260" s="45"/>
      <c r="M260" s="63">
        <f t="shared" si="8"/>
        <v>8.73</v>
      </c>
      <c r="N260" s="45"/>
      <c r="O260" s="46" t="str">
        <f t="shared" si="9"/>
        <v/>
      </c>
    </row>
    <row r="261" spans="1:15" s="51" customFormat="1">
      <c r="A261" s="1"/>
      <c r="B261" s="76">
        <v>256</v>
      </c>
      <c r="C261" s="54" t="s">
        <v>32</v>
      </c>
      <c r="D261" s="54" t="s">
        <v>567</v>
      </c>
      <c r="E261" s="55" t="s">
        <v>32</v>
      </c>
      <c r="F261" s="61" t="s">
        <v>568</v>
      </c>
      <c r="G261" s="56" t="s">
        <v>23</v>
      </c>
      <c r="H261" s="57" t="s">
        <v>15</v>
      </c>
      <c r="I261" s="56">
        <v>1</v>
      </c>
      <c r="J261" s="66">
        <v>199</v>
      </c>
      <c r="K261" s="65">
        <v>0.03</v>
      </c>
      <c r="L261" s="45"/>
      <c r="M261" s="63">
        <f t="shared" si="8"/>
        <v>193.03</v>
      </c>
      <c r="N261" s="45"/>
      <c r="O261" s="46" t="str">
        <f t="shared" si="9"/>
        <v/>
      </c>
    </row>
    <row r="262" spans="1:15" s="51" customFormat="1">
      <c r="A262" s="1"/>
      <c r="B262" s="76">
        <v>257</v>
      </c>
      <c r="C262" s="54" t="s">
        <v>32</v>
      </c>
      <c r="D262" s="54" t="s">
        <v>569</v>
      </c>
      <c r="E262" s="55" t="s">
        <v>32</v>
      </c>
      <c r="F262" s="61" t="s">
        <v>570</v>
      </c>
      <c r="G262" s="56" t="s">
        <v>23</v>
      </c>
      <c r="H262" s="57" t="s">
        <v>15</v>
      </c>
      <c r="I262" s="56">
        <v>1</v>
      </c>
      <c r="J262" s="66">
        <v>199</v>
      </c>
      <c r="K262" s="65">
        <v>0.03</v>
      </c>
      <c r="L262" s="45"/>
      <c r="M262" s="63">
        <f t="shared" si="8"/>
        <v>193.03</v>
      </c>
      <c r="N262" s="45"/>
      <c r="O262" s="46" t="str">
        <f t="shared" si="9"/>
        <v/>
      </c>
    </row>
    <row r="263" spans="1:15" s="51" customFormat="1">
      <c r="A263" s="1"/>
      <c r="B263" s="76">
        <v>258</v>
      </c>
      <c r="C263" s="54" t="s">
        <v>32</v>
      </c>
      <c r="D263" s="54" t="s">
        <v>571</v>
      </c>
      <c r="E263" s="55" t="s">
        <v>32</v>
      </c>
      <c r="F263" s="61" t="s">
        <v>572</v>
      </c>
      <c r="G263" s="56" t="s">
        <v>23</v>
      </c>
      <c r="H263" s="57" t="s">
        <v>15</v>
      </c>
      <c r="I263" s="56">
        <v>1</v>
      </c>
      <c r="J263" s="66">
        <v>9</v>
      </c>
      <c r="K263" s="65">
        <v>0.03</v>
      </c>
      <c r="L263" s="45"/>
      <c r="M263" s="63">
        <f t="shared" si="8"/>
        <v>8.73</v>
      </c>
      <c r="N263" s="45"/>
      <c r="O263" s="46" t="str">
        <f t="shared" si="9"/>
        <v/>
      </c>
    </row>
    <row r="264" spans="1:15" s="51" customFormat="1">
      <c r="A264" s="1"/>
      <c r="B264" s="76">
        <v>259</v>
      </c>
      <c r="C264" s="54" t="s">
        <v>32</v>
      </c>
      <c r="D264" s="54" t="s">
        <v>573</v>
      </c>
      <c r="E264" s="55" t="s">
        <v>32</v>
      </c>
      <c r="F264" s="61" t="s">
        <v>574</v>
      </c>
      <c r="G264" s="56" t="s">
        <v>23</v>
      </c>
      <c r="H264" s="57" t="s">
        <v>15</v>
      </c>
      <c r="I264" s="56">
        <v>1</v>
      </c>
      <c r="J264" s="66">
        <v>199</v>
      </c>
      <c r="K264" s="65">
        <v>0.03</v>
      </c>
      <c r="L264" s="45"/>
      <c r="M264" s="63">
        <f t="shared" si="8"/>
        <v>193.03</v>
      </c>
      <c r="N264" s="45"/>
      <c r="O264" s="46" t="str">
        <f t="shared" si="9"/>
        <v/>
      </c>
    </row>
    <row r="265" spans="1:15" s="51" customFormat="1">
      <c r="A265" s="1"/>
      <c r="B265" s="76">
        <v>260</v>
      </c>
      <c r="C265" s="54" t="s">
        <v>32</v>
      </c>
      <c r="D265" s="54" t="s">
        <v>575</v>
      </c>
      <c r="E265" s="55" t="s">
        <v>32</v>
      </c>
      <c r="F265" s="61" t="s">
        <v>576</v>
      </c>
      <c r="G265" s="56" t="s">
        <v>23</v>
      </c>
      <c r="H265" s="57" t="s">
        <v>15</v>
      </c>
      <c r="I265" s="56">
        <v>1</v>
      </c>
      <c r="J265" s="66">
        <v>199</v>
      </c>
      <c r="K265" s="65">
        <v>0.03</v>
      </c>
      <c r="L265" s="45"/>
      <c r="M265" s="63">
        <f t="shared" si="8"/>
        <v>193.03</v>
      </c>
      <c r="N265" s="45"/>
      <c r="O265" s="46" t="str">
        <f t="shared" si="9"/>
        <v/>
      </c>
    </row>
    <row r="266" spans="1:15" s="51" customFormat="1">
      <c r="A266" s="1"/>
      <c r="B266" s="76">
        <v>261</v>
      </c>
      <c r="C266" s="54" t="s">
        <v>32</v>
      </c>
      <c r="D266" s="54" t="s">
        <v>577</v>
      </c>
      <c r="E266" s="55" t="s">
        <v>32</v>
      </c>
      <c r="F266" s="61" t="s">
        <v>578</v>
      </c>
      <c r="G266" s="56" t="s">
        <v>23</v>
      </c>
      <c r="H266" s="57" t="s">
        <v>15</v>
      </c>
      <c r="I266" s="56">
        <v>1</v>
      </c>
      <c r="J266" s="66">
        <v>9</v>
      </c>
      <c r="K266" s="65">
        <v>0.03</v>
      </c>
      <c r="L266" s="45"/>
      <c r="M266" s="63">
        <f t="shared" si="8"/>
        <v>8.73</v>
      </c>
      <c r="N266" s="45"/>
      <c r="O266" s="46" t="str">
        <f t="shared" si="9"/>
        <v/>
      </c>
    </row>
    <row r="267" spans="1:15" s="51" customFormat="1">
      <c r="A267" s="1"/>
      <c r="B267" s="76">
        <v>262</v>
      </c>
      <c r="C267" s="54" t="s">
        <v>32</v>
      </c>
      <c r="D267" s="54" t="s">
        <v>579</v>
      </c>
      <c r="E267" s="55" t="s">
        <v>32</v>
      </c>
      <c r="F267" s="61" t="s">
        <v>580</v>
      </c>
      <c r="G267" s="56" t="s">
        <v>23</v>
      </c>
      <c r="H267" s="57" t="s">
        <v>15</v>
      </c>
      <c r="I267" s="56">
        <v>1</v>
      </c>
      <c r="J267" s="66">
        <v>199</v>
      </c>
      <c r="K267" s="65">
        <v>0.03</v>
      </c>
      <c r="L267" s="45"/>
      <c r="M267" s="63">
        <f t="shared" si="8"/>
        <v>193.03</v>
      </c>
      <c r="N267" s="45"/>
      <c r="O267" s="46" t="str">
        <f t="shared" si="9"/>
        <v/>
      </c>
    </row>
    <row r="268" spans="1:15" s="51" customFormat="1">
      <c r="A268" s="1"/>
      <c r="B268" s="76">
        <v>263</v>
      </c>
      <c r="C268" s="54" t="s">
        <v>32</v>
      </c>
      <c r="D268" s="54" t="s">
        <v>581</v>
      </c>
      <c r="E268" s="55" t="s">
        <v>32</v>
      </c>
      <c r="F268" s="61" t="s">
        <v>582</v>
      </c>
      <c r="G268" s="56" t="s">
        <v>23</v>
      </c>
      <c r="H268" s="57" t="s">
        <v>15</v>
      </c>
      <c r="I268" s="56">
        <v>1</v>
      </c>
      <c r="J268" s="66">
        <v>9</v>
      </c>
      <c r="K268" s="65">
        <v>0.03</v>
      </c>
      <c r="L268" s="45"/>
      <c r="M268" s="63">
        <f t="shared" si="8"/>
        <v>8.73</v>
      </c>
      <c r="N268" s="45"/>
      <c r="O268" s="46" t="str">
        <f t="shared" si="9"/>
        <v/>
      </c>
    </row>
    <row r="269" spans="1:15" s="51" customFormat="1">
      <c r="A269" s="1"/>
      <c r="B269" s="76">
        <v>264</v>
      </c>
      <c r="C269" s="54" t="s">
        <v>32</v>
      </c>
      <c r="D269" s="54" t="s">
        <v>583</v>
      </c>
      <c r="E269" s="55" t="s">
        <v>32</v>
      </c>
      <c r="F269" s="61" t="s">
        <v>584</v>
      </c>
      <c r="G269" s="56" t="s">
        <v>23</v>
      </c>
      <c r="H269" s="57" t="s">
        <v>15</v>
      </c>
      <c r="I269" s="56">
        <v>1</v>
      </c>
      <c r="J269" s="66">
        <v>199</v>
      </c>
      <c r="K269" s="65">
        <v>0.03</v>
      </c>
      <c r="L269" s="45"/>
      <c r="M269" s="63">
        <f t="shared" si="8"/>
        <v>193.03</v>
      </c>
      <c r="N269" s="45"/>
      <c r="O269" s="46" t="str">
        <f t="shared" si="9"/>
        <v/>
      </c>
    </row>
    <row r="270" spans="1:15" s="51" customFormat="1">
      <c r="A270" s="1"/>
      <c r="B270" s="76">
        <v>265</v>
      </c>
      <c r="C270" s="54" t="s">
        <v>32</v>
      </c>
      <c r="D270" s="54" t="s">
        <v>585</v>
      </c>
      <c r="E270" s="55" t="s">
        <v>32</v>
      </c>
      <c r="F270" s="61" t="s">
        <v>586</v>
      </c>
      <c r="G270" s="56" t="s">
        <v>23</v>
      </c>
      <c r="H270" s="57" t="s">
        <v>15</v>
      </c>
      <c r="I270" s="56">
        <v>1</v>
      </c>
      <c r="J270" s="66">
        <v>199</v>
      </c>
      <c r="K270" s="65">
        <v>0.03</v>
      </c>
      <c r="L270" s="45"/>
      <c r="M270" s="63">
        <f t="shared" si="8"/>
        <v>193.03</v>
      </c>
      <c r="N270" s="45"/>
      <c r="O270" s="46" t="str">
        <f t="shared" si="9"/>
        <v/>
      </c>
    </row>
    <row r="271" spans="1:15" s="51" customFormat="1">
      <c r="A271" s="1"/>
      <c r="B271" s="76">
        <v>266</v>
      </c>
      <c r="C271" s="54" t="s">
        <v>32</v>
      </c>
      <c r="D271" s="54" t="s">
        <v>587</v>
      </c>
      <c r="E271" s="55" t="s">
        <v>32</v>
      </c>
      <c r="F271" s="61" t="s">
        <v>588</v>
      </c>
      <c r="G271" s="56" t="s">
        <v>23</v>
      </c>
      <c r="H271" s="57" t="s">
        <v>15</v>
      </c>
      <c r="I271" s="56">
        <v>1</v>
      </c>
      <c r="J271" s="66">
        <v>9</v>
      </c>
      <c r="K271" s="65">
        <v>0.03</v>
      </c>
      <c r="L271" s="45"/>
      <c r="M271" s="63">
        <f t="shared" si="8"/>
        <v>8.73</v>
      </c>
      <c r="N271" s="45"/>
      <c r="O271" s="46" t="str">
        <f t="shared" si="9"/>
        <v/>
      </c>
    </row>
    <row r="272" spans="1:15" s="51" customFormat="1">
      <c r="A272" s="1"/>
      <c r="B272" s="76">
        <v>267</v>
      </c>
      <c r="C272" s="54" t="s">
        <v>32</v>
      </c>
      <c r="D272" s="54" t="s">
        <v>589</v>
      </c>
      <c r="E272" s="55" t="s">
        <v>32</v>
      </c>
      <c r="F272" s="61" t="s">
        <v>590</v>
      </c>
      <c r="G272" s="56" t="s">
        <v>23</v>
      </c>
      <c r="H272" s="57" t="s">
        <v>15</v>
      </c>
      <c r="I272" s="56">
        <v>1</v>
      </c>
      <c r="J272" s="66">
        <v>199</v>
      </c>
      <c r="K272" s="65">
        <v>0.03</v>
      </c>
      <c r="L272" s="45"/>
      <c r="M272" s="63">
        <f t="shared" si="8"/>
        <v>193.03</v>
      </c>
      <c r="N272" s="45"/>
      <c r="O272" s="46" t="str">
        <f t="shared" si="9"/>
        <v/>
      </c>
    </row>
    <row r="273" spans="1:15" s="51" customFormat="1">
      <c r="A273" s="1"/>
      <c r="B273" s="76">
        <v>268</v>
      </c>
      <c r="C273" s="54" t="s">
        <v>32</v>
      </c>
      <c r="D273" s="54" t="s">
        <v>591</v>
      </c>
      <c r="E273" s="55" t="s">
        <v>32</v>
      </c>
      <c r="F273" s="61" t="s">
        <v>592</v>
      </c>
      <c r="G273" s="56" t="s">
        <v>23</v>
      </c>
      <c r="H273" s="57" t="s">
        <v>15</v>
      </c>
      <c r="I273" s="56">
        <v>1</v>
      </c>
      <c r="J273" s="66">
        <v>199</v>
      </c>
      <c r="K273" s="65">
        <v>0.03</v>
      </c>
      <c r="L273" s="45"/>
      <c r="M273" s="63">
        <f t="shared" si="8"/>
        <v>193.03</v>
      </c>
      <c r="N273" s="45"/>
      <c r="O273" s="46" t="str">
        <f t="shared" si="9"/>
        <v/>
      </c>
    </row>
    <row r="274" spans="1:15" s="51" customFormat="1">
      <c r="A274" s="1"/>
      <c r="B274" s="76">
        <v>269</v>
      </c>
      <c r="C274" s="54" t="s">
        <v>32</v>
      </c>
      <c r="D274" s="54" t="s">
        <v>593</v>
      </c>
      <c r="E274" s="55" t="s">
        <v>32</v>
      </c>
      <c r="F274" s="61" t="s">
        <v>594</v>
      </c>
      <c r="G274" s="56" t="s">
        <v>23</v>
      </c>
      <c r="H274" s="57" t="s">
        <v>15</v>
      </c>
      <c r="I274" s="56">
        <v>1</v>
      </c>
      <c r="J274" s="66">
        <v>495</v>
      </c>
      <c r="K274" s="65">
        <v>0.03</v>
      </c>
      <c r="L274" s="45"/>
      <c r="M274" s="63">
        <f t="shared" si="8"/>
        <v>480.15</v>
      </c>
      <c r="N274" s="45"/>
      <c r="O274" s="46" t="str">
        <f t="shared" si="9"/>
        <v/>
      </c>
    </row>
    <row r="275" spans="1:15" s="51" customFormat="1">
      <c r="A275" s="1"/>
      <c r="B275" s="76">
        <v>270</v>
      </c>
      <c r="C275" s="54" t="s">
        <v>32</v>
      </c>
      <c r="D275" s="54" t="s">
        <v>595</v>
      </c>
      <c r="E275" s="55" t="s">
        <v>32</v>
      </c>
      <c r="F275" s="61" t="s">
        <v>596</v>
      </c>
      <c r="G275" s="56" t="s">
        <v>23</v>
      </c>
      <c r="H275" s="57" t="s">
        <v>15</v>
      </c>
      <c r="I275" s="56">
        <v>1</v>
      </c>
      <c r="J275" s="66">
        <v>695</v>
      </c>
      <c r="K275" s="65">
        <v>0.03</v>
      </c>
      <c r="L275" s="45"/>
      <c r="M275" s="63">
        <f t="shared" si="8"/>
        <v>674.15</v>
      </c>
      <c r="N275" s="45"/>
      <c r="O275" s="46" t="str">
        <f t="shared" si="9"/>
        <v/>
      </c>
    </row>
    <row r="276" spans="1:15" s="51" customFormat="1">
      <c r="A276" s="1"/>
      <c r="B276" s="76">
        <v>271</v>
      </c>
      <c r="C276" s="54" t="s">
        <v>32</v>
      </c>
      <c r="D276" s="54" t="s">
        <v>597</v>
      </c>
      <c r="E276" s="55" t="s">
        <v>32</v>
      </c>
      <c r="F276" s="61" t="s">
        <v>598</v>
      </c>
      <c r="G276" s="56" t="s">
        <v>23</v>
      </c>
      <c r="H276" s="57" t="s">
        <v>15</v>
      </c>
      <c r="I276" s="56">
        <v>1</v>
      </c>
      <c r="J276" s="66">
        <v>1105</v>
      </c>
      <c r="K276" s="65">
        <v>0.03</v>
      </c>
      <c r="L276" s="45"/>
      <c r="M276" s="63">
        <f t="shared" si="8"/>
        <v>1071.8499999999999</v>
      </c>
      <c r="N276" s="45"/>
      <c r="O276" s="46" t="str">
        <f t="shared" si="9"/>
        <v/>
      </c>
    </row>
    <row r="277" spans="1:15" s="51" customFormat="1">
      <c r="A277" s="1"/>
      <c r="B277" s="76">
        <v>272</v>
      </c>
      <c r="C277" s="54" t="s">
        <v>32</v>
      </c>
      <c r="D277" s="54" t="s">
        <v>599</v>
      </c>
      <c r="E277" s="55" t="s">
        <v>32</v>
      </c>
      <c r="F277" s="61" t="s">
        <v>600</v>
      </c>
      <c r="G277" s="56" t="s">
        <v>23</v>
      </c>
      <c r="H277" s="57" t="s">
        <v>15</v>
      </c>
      <c r="I277" s="56">
        <v>1</v>
      </c>
      <c r="J277" s="66">
        <v>41</v>
      </c>
      <c r="K277" s="65">
        <v>0.03</v>
      </c>
      <c r="L277" s="45"/>
      <c r="M277" s="63">
        <f t="shared" si="8"/>
        <v>39.769999999999996</v>
      </c>
      <c r="N277" s="45"/>
      <c r="O277" s="46" t="str">
        <f t="shared" si="9"/>
        <v/>
      </c>
    </row>
    <row r="278" spans="1:15" s="51" customFormat="1">
      <c r="A278" s="1"/>
      <c r="B278" s="76">
        <v>273</v>
      </c>
      <c r="C278" s="54" t="s">
        <v>32</v>
      </c>
      <c r="D278" s="54" t="s">
        <v>601</v>
      </c>
      <c r="E278" s="55" t="s">
        <v>32</v>
      </c>
      <c r="F278" s="61" t="s">
        <v>602</v>
      </c>
      <c r="G278" s="56" t="s">
        <v>23</v>
      </c>
      <c r="H278" s="57" t="s">
        <v>15</v>
      </c>
      <c r="I278" s="56">
        <v>1</v>
      </c>
      <c r="J278" s="66">
        <v>99</v>
      </c>
      <c r="K278" s="65">
        <v>0.03</v>
      </c>
      <c r="L278" s="45"/>
      <c r="M278" s="63">
        <f t="shared" si="8"/>
        <v>96.03</v>
      </c>
      <c r="N278" s="45"/>
      <c r="O278" s="46" t="str">
        <f t="shared" si="9"/>
        <v/>
      </c>
    </row>
    <row r="279" spans="1:15" s="51" customFormat="1">
      <c r="A279" s="1"/>
      <c r="B279" s="76">
        <v>274</v>
      </c>
      <c r="C279" s="54" t="s">
        <v>32</v>
      </c>
      <c r="D279" s="54" t="s">
        <v>603</v>
      </c>
      <c r="E279" s="55" t="s">
        <v>32</v>
      </c>
      <c r="F279" s="61" t="s">
        <v>604</v>
      </c>
      <c r="G279" s="56" t="s">
        <v>23</v>
      </c>
      <c r="H279" s="57" t="s">
        <v>15</v>
      </c>
      <c r="I279" s="56">
        <v>1</v>
      </c>
      <c r="J279" s="66">
        <v>169</v>
      </c>
      <c r="K279" s="65">
        <v>0.03</v>
      </c>
      <c r="L279" s="45"/>
      <c r="M279" s="63">
        <f t="shared" si="8"/>
        <v>163.93</v>
      </c>
      <c r="N279" s="45"/>
      <c r="O279" s="46" t="str">
        <f t="shared" si="9"/>
        <v/>
      </c>
    </row>
    <row r="280" spans="1:15" s="51" customFormat="1">
      <c r="A280" s="1"/>
      <c r="B280" s="76">
        <v>275</v>
      </c>
      <c r="C280" s="54" t="s">
        <v>32</v>
      </c>
      <c r="D280" s="54" t="s">
        <v>605</v>
      </c>
      <c r="E280" s="55" t="s">
        <v>32</v>
      </c>
      <c r="F280" s="61" t="s">
        <v>606</v>
      </c>
      <c r="G280" s="56" t="s">
        <v>23</v>
      </c>
      <c r="H280" s="57" t="s">
        <v>15</v>
      </c>
      <c r="I280" s="56">
        <v>1</v>
      </c>
      <c r="J280" s="66">
        <v>199</v>
      </c>
      <c r="K280" s="65">
        <v>0.03</v>
      </c>
      <c r="L280" s="45"/>
      <c r="M280" s="63">
        <f t="shared" si="8"/>
        <v>193.03</v>
      </c>
      <c r="N280" s="45"/>
      <c r="O280" s="46" t="str">
        <f t="shared" si="9"/>
        <v/>
      </c>
    </row>
    <row r="281" spans="1:15" s="51" customFormat="1">
      <c r="A281" s="1"/>
      <c r="B281" s="76">
        <v>276</v>
      </c>
      <c r="C281" s="54" t="s">
        <v>32</v>
      </c>
      <c r="D281" s="54" t="s">
        <v>607</v>
      </c>
      <c r="E281" s="55" t="s">
        <v>32</v>
      </c>
      <c r="F281" s="61" t="s">
        <v>608</v>
      </c>
      <c r="G281" s="56" t="s">
        <v>23</v>
      </c>
      <c r="H281" s="57" t="s">
        <v>15</v>
      </c>
      <c r="I281" s="56">
        <v>1</v>
      </c>
      <c r="J281" s="66">
        <v>9</v>
      </c>
      <c r="K281" s="65">
        <v>0.03</v>
      </c>
      <c r="L281" s="45"/>
      <c r="M281" s="63">
        <f t="shared" si="8"/>
        <v>8.73</v>
      </c>
      <c r="N281" s="45"/>
      <c r="O281" s="46" t="str">
        <f t="shared" si="9"/>
        <v/>
      </c>
    </row>
    <row r="282" spans="1:15" s="51" customFormat="1">
      <c r="A282" s="1"/>
      <c r="B282" s="76">
        <v>277</v>
      </c>
      <c r="C282" s="54" t="s">
        <v>32</v>
      </c>
      <c r="D282" s="54" t="s">
        <v>609</v>
      </c>
      <c r="E282" s="55" t="s">
        <v>32</v>
      </c>
      <c r="F282" s="61" t="s">
        <v>610</v>
      </c>
      <c r="G282" s="56" t="s">
        <v>23</v>
      </c>
      <c r="H282" s="57" t="s">
        <v>15</v>
      </c>
      <c r="I282" s="56">
        <v>1</v>
      </c>
      <c r="J282" s="66">
        <v>99</v>
      </c>
      <c r="K282" s="65">
        <v>0.03</v>
      </c>
      <c r="L282" s="45"/>
      <c r="M282" s="63">
        <f t="shared" si="8"/>
        <v>96.03</v>
      </c>
      <c r="N282" s="45"/>
      <c r="O282" s="46" t="str">
        <f t="shared" si="9"/>
        <v/>
      </c>
    </row>
    <row r="283" spans="1:15" s="51" customFormat="1">
      <c r="A283" s="1"/>
      <c r="B283" s="76">
        <v>278</v>
      </c>
      <c r="C283" s="54" t="s">
        <v>32</v>
      </c>
      <c r="D283" s="54" t="s">
        <v>611</v>
      </c>
      <c r="E283" s="55" t="s">
        <v>32</v>
      </c>
      <c r="F283" s="61" t="s">
        <v>612</v>
      </c>
      <c r="G283" s="56" t="s">
        <v>23</v>
      </c>
      <c r="H283" s="57" t="s">
        <v>15</v>
      </c>
      <c r="I283" s="56">
        <v>1</v>
      </c>
      <c r="J283" s="66">
        <v>495</v>
      </c>
      <c r="K283" s="65">
        <v>0.03</v>
      </c>
      <c r="L283" s="45"/>
      <c r="M283" s="63">
        <f t="shared" si="8"/>
        <v>480.15</v>
      </c>
      <c r="N283" s="45"/>
      <c r="O283" s="46" t="str">
        <f t="shared" si="9"/>
        <v/>
      </c>
    </row>
    <row r="284" spans="1:15" s="51" customFormat="1">
      <c r="A284" s="1"/>
      <c r="B284" s="76">
        <v>279</v>
      </c>
      <c r="C284" s="54" t="s">
        <v>32</v>
      </c>
      <c r="D284" s="54" t="s">
        <v>613</v>
      </c>
      <c r="E284" s="55" t="s">
        <v>32</v>
      </c>
      <c r="F284" s="61" t="s">
        <v>614</v>
      </c>
      <c r="G284" s="56" t="s">
        <v>23</v>
      </c>
      <c r="H284" s="57" t="s">
        <v>15</v>
      </c>
      <c r="I284" s="56">
        <v>1</v>
      </c>
      <c r="J284" s="66">
        <v>695</v>
      </c>
      <c r="K284" s="65">
        <v>0.03</v>
      </c>
      <c r="L284" s="45"/>
      <c r="M284" s="63">
        <f t="shared" si="8"/>
        <v>674.15</v>
      </c>
      <c r="N284" s="45"/>
      <c r="O284" s="46" t="str">
        <f t="shared" si="9"/>
        <v/>
      </c>
    </row>
    <row r="285" spans="1:15" s="51" customFormat="1">
      <c r="A285" s="1"/>
      <c r="B285" s="76">
        <v>280</v>
      </c>
      <c r="C285" s="54" t="s">
        <v>32</v>
      </c>
      <c r="D285" s="54" t="s">
        <v>615</v>
      </c>
      <c r="E285" s="55" t="s">
        <v>32</v>
      </c>
      <c r="F285" s="61" t="s">
        <v>616</v>
      </c>
      <c r="G285" s="56" t="s">
        <v>23</v>
      </c>
      <c r="H285" s="57" t="s">
        <v>15</v>
      </c>
      <c r="I285" s="56">
        <v>1</v>
      </c>
      <c r="J285" s="66">
        <v>1105</v>
      </c>
      <c r="K285" s="65">
        <v>0.03</v>
      </c>
      <c r="L285" s="45"/>
      <c r="M285" s="63">
        <f t="shared" si="8"/>
        <v>1071.8499999999999</v>
      </c>
      <c r="N285" s="45"/>
      <c r="O285" s="46" t="str">
        <f t="shared" si="9"/>
        <v/>
      </c>
    </row>
    <row r="286" spans="1:15" s="51" customFormat="1">
      <c r="A286" s="1"/>
      <c r="B286" s="76">
        <v>281</v>
      </c>
      <c r="C286" s="54" t="s">
        <v>32</v>
      </c>
      <c r="D286" s="54" t="s">
        <v>617</v>
      </c>
      <c r="E286" s="55" t="s">
        <v>32</v>
      </c>
      <c r="F286" s="61" t="s">
        <v>618</v>
      </c>
      <c r="G286" s="56" t="s">
        <v>23</v>
      </c>
      <c r="H286" s="57" t="s">
        <v>15</v>
      </c>
      <c r="I286" s="56">
        <v>1</v>
      </c>
      <c r="J286" s="66">
        <v>41</v>
      </c>
      <c r="K286" s="65">
        <v>0.03</v>
      </c>
      <c r="L286" s="45"/>
      <c r="M286" s="63">
        <f t="shared" si="8"/>
        <v>39.769999999999996</v>
      </c>
      <c r="N286" s="45"/>
      <c r="O286" s="46" t="str">
        <f t="shared" si="9"/>
        <v/>
      </c>
    </row>
    <row r="287" spans="1:15" s="51" customFormat="1">
      <c r="A287" s="1"/>
      <c r="B287" s="76">
        <v>282</v>
      </c>
      <c r="C287" s="54" t="s">
        <v>32</v>
      </c>
      <c r="D287" s="54" t="s">
        <v>619</v>
      </c>
      <c r="E287" s="55" t="s">
        <v>32</v>
      </c>
      <c r="F287" s="61" t="s">
        <v>620</v>
      </c>
      <c r="G287" s="56" t="s">
        <v>23</v>
      </c>
      <c r="H287" s="57" t="s">
        <v>15</v>
      </c>
      <c r="I287" s="56">
        <v>1</v>
      </c>
      <c r="J287" s="66">
        <v>99</v>
      </c>
      <c r="K287" s="65">
        <v>0.03</v>
      </c>
      <c r="L287" s="45"/>
      <c r="M287" s="63">
        <f t="shared" si="8"/>
        <v>96.03</v>
      </c>
      <c r="N287" s="45"/>
      <c r="O287" s="46" t="str">
        <f t="shared" si="9"/>
        <v/>
      </c>
    </row>
    <row r="288" spans="1:15" s="51" customFormat="1">
      <c r="A288" s="1"/>
      <c r="B288" s="76">
        <v>283</v>
      </c>
      <c r="C288" s="54" t="s">
        <v>32</v>
      </c>
      <c r="D288" s="54" t="s">
        <v>621</v>
      </c>
      <c r="E288" s="55" t="s">
        <v>32</v>
      </c>
      <c r="F288" s="61" t="s">
        <v>622</v>
      </c>
      <c r="G288" s="56" t="s">
        <v>23</v>
      </c>
      <c r="H288" s="57" t="s">
        <v>15</v>
      </c>
      <c r="I288" s="56">
        <v>1</v>
      </c>
      <c r="J288" s="66">
        <v>169</v>
      </c>
      <c r="K288" s="65">
        <v>0.03</v>
      </c>
      <c r="L288" s="45"/>
      <c r="M288" s="63">
        <f t="shared" si="8"/>
        <v>163.93</v>
      </c>
      <c r="N288" s="45"/>
      <c r="O288" s="46" t="str">
        <f t="shared" si="9"/>
        <v/>
      </c>
    </row>
    <row r="289" spans="1:15" s="51" customFormat="1">
      <c r="A289" s="1"/>
      <c r="B289" s="76">
        <v>284</v>
      </c>
      <c r="C289" s="54" t="s">
        <v>32</v>
      </c>
      <c r="D289" s="54" t="s">
        <v>623</v>
      </c>
      <c r="E289" s="55" t="s">
        <v>32</v>
      </c>
      <c r="F289" s="61" t="s">
        <v>624</v>
      </c>
      <c r="G289" s="56" t="s">
        <v>23</v>
      </c>
      <c r="H289" s="57" t="s">
        <v>15</v>
      </c>
      <c r="I289" s="56">
        <v>1</v>
      </c>
      <c r="J289" s="66">
        <v>199</v>
      </c>
      <c r="K289" s="65">
        <v>0.03</v>
      </c>
      <c r="L289" s="45"/>
      <c r="M289" s="63">
        <f t="shared" si="8"/>
        <v>193.03</v>
      </c>
      <c r="N289" s="45"/>
      <c r="O289" s="46" t="str">
        <f t="shared" si="9"/>
        <v/>
      </c>
    </row>
    <row r="290" spans="1:15" s="51" customFormat="1">
      <c r="A290" s="1"/>
      <c r="B290" s="76">
        <v>285</v>
      </c>
      <c r="C290" s="54" t="s">
        <v>32</v>
      </c>
      <c r="D290" s="54" t="s">
        <v>625</v>
      </c>
      <c r="E290" s="55" t="s">
        <v>32</v>
      </c>
      <c r="F290" s="61" t="s">
        <v>626</v>
      </c>
      <c r="G290" s="56" t="s">
        <v>23</v>
      </c>
      <c r="H290" s="57" t="s">
        <v>15</v>
      </c>
      <c r="I290" s="56">
        <v>1</v>
      </c>
      <c r="J290" s="66">
        <v>9</v>
      </c>
      <c r="K290" s="65">
        <v>0.03</v>
      </c>
      <c r="L290" s="45"/>
      <c r="M290" s="63">
        <f t="shared" si="8"/>
        <v>8.73</v>
      </c>
      <c r="N290" s="45"/>
      <c r="O290" s="46" t="str">
        <f t="shared" si="9"/>
        <v/>
      </c>
    </row>
    <row r="291" spans="1:15" s="51" customFormat="1">
      <c r="A291" s="1"/>
      <c r="B291" s="76">
        <v>286</v>
      </c>
      <c r="C291" s="54" t="s">
        <v>32</v>
      </c>
      <c r="D291" s="54" t="s">
        <v>627</v>
      </c>
      <c r="E291" s="55" t="s">
        <v>32</v>
      </c>
      <c r="F291" s="61" t="s">
        <v>628</v>
      </c>
      <c r="G291" s="56" t="s">
        <v>23</v>
      </c>
      <c r="H291" s="57" t="s">
        <v>15</v>
      </c>
      <c r="I291" s="56">
        <v>1</v>
      </c>
      <c r="J291" s="66">
        <v>99</v>
      </c>
      <c r="K291" s="65">
        <v>0.03</v>
      </c>
      <c r="L291" s="45"/>
      <c r="M291" s="63">
        <f t="shared" si="8"/>
        <v>96.03</v>
      </c>
      <c r="N291" s="45"/>
      <c r="O291" s="46" t="str">
        <f t="shared" si="9"/>
        <v/>
      </c>
    </row>
    <row r="292" spans="1:15" s="51" customFormat="1">
      <c r="A292" s="1"/>
      <c r="B292" s="76">
        <v>287</v>
      </c>
      <c r="C292" s="54" t="s">
        <v>32</v>
      </c>
      <c r="D292" s="54" t="s">
        <v>629</v>
      </c>
      <c r="E292" s="55" t="s">
        <v>32</v>
      </c>
      <c r="F292" s="61" t="s">
        <v>630</v>
      </c>
      <c r="G292" s="56" t="s">
        <v>23</v>
      </c>
      <c r="H292" s="57" t="s">
        <v>15</v>
      </c>
      <c r="I292" s="56">
        <v>1</v>
      </c>
      <c r="J292" s="66">
        <v>595</v>
      </c>
      <c r="K292" s="65">
        <v>0.03</v>
      </c>
      <c r="L292" s="45"/>
      <c r="M292" s="63">
        <f t="shared" si="8"/>
        <v>577.15</v>
      </c>
      <c r="N292" s="45"/>
      <c r="O292" s="46" t="str">
        <f t="shared" si="9"/>
        <v/>
      </c>
    </row>
    <row r="293" spans="1:15" s="51" customFormat="1">
      <c r="A293" s="1"/>
      <c r="B293" s="76">
        <v>288</v>
      </c>
      <c r="C293" s="54" t="s">
        <v>32</v>
      </c>
      <c r="D293" s="54" t="s">
        <v>631</v>
      </c>
      <c r="E293" s="55" t="s">
        <v>32</v>
      </c>
      <c r="F293" s="61" t="s">
        <v>632</v>
      </c>
      <c r="G293" s="56" t="s">
        <v>23</v>
      </c>
      <c r="H293" s="57" t="s">
        <v>15</v>
      </c>
      <c r="I293" s="56">
        <v>1</v>
      </c>
      <c r="J293" s="66">
        <v>835</v>
      </c>
      <c r="K293" s="65">
        <v>0.03</v>
      </c>
      <c r="L293" s="45"/>
      <c r="M293" s="63">
        <f t="shared" si="8"/>
        <v>809.94999999999993</v>
      </c>
      <c r="N293" s="45"/>
      <c r="O293" s="46" t="str">
        <f t="shared" si="9"/>
        <v/>
      </c>
    </row>
    <row r="294" spans="1:15" s="51" customFormat="1">
      <c r="A294" s="1"/>
      <c r="B294" s="76">
        <v>289</v>
      </c>
      <c r="C294" s="54" t="s">
        <v>32</v>
      </c>
      <c r="D294" s="54" t="s">
        <v>633</v>
      </c>
      <c r="E294" s="55" t="s">
        <v>32</v>
      </c>
      <c r="F294" s="61" t="s">
        <v>634</v>
      </c>
      <c r="G294" s="56" t="s">
        <v>23</v>
      </c>
      <c r="H294" s="57" t="s">
        <v>15</v>
      </c>
      <c r="I294" s="56">
        <v>1</v>
      </c>
      <c r="J294" s="66">
        <v>1325</v>
      </c>
      <c r="K294" s="65">
        <v>0.03</v>
      </c>
      <c r="L294" s="45"/>
      <c r="M294" s="63">
        <f t="shared" si="8"/>
        <v>1285.25</v>
      </c>
      <c r="N294" s="45"/>
      <c r="O294" s="46" t="str">
        <f t="shared" si="9"/>
        <v/>
      </c>
    </row>
    <row r="295" spans="1:15" s="51" customFormat="1">
      <c r="A295" s="1"/>
      <c r="B295" s="76">
        <v>290</v>
      </c>
      <c r="C295" s="54" t="s">
        <v>32</v>
      </c>
      <c r="D295" s="54" t="s">
        <v>635</v>
      </c>
      <c r="E295" s="55" t="s">
        <v>32</v>
      </c>
      <c r="F295" s="61" t="s">
        <v>636</v>
      </c>
      <c r="G295" s="56" t="s">
        <v>23</v>
      </c>
      <c r="H295" s="57" t="s">
        <v>15</v>
      </c>
      <c r="I295" s="56">
        <v>1</v>
      </c>
      <c r="J295" s="66">
        <v>49</v>
      </c>
      <c r="K295" s="65">
        <v>0.03</v>
      </c>
      <c r="L295" s="45"/>
      <c r="M295" s="63">
        <f t="shared" si="8"/>
        <v>47.53</v>
      </c>
      <c r="N295" s="45"/>
      <c r="O295" s="46" t="str">
        <f t="shared" si="9"/>
        <v/>
      </c>
    </row>
    <row r="296" spans="1:15" s="51" customFormat="1">
      <c r="A296" s="1"/>
      <c r="B296" s="76">
        <v>291</v>
      </c>
      <c r="C296" s="54" t="s">
        <v>32</v>
      </c>
      <c r="D296" s="54" t="s">
        <v>637</v>
      </c>
      <c r="E296" s="55" t="s">
        <v>32</v>
      </c>
      <c r="F296" s="61" t="s">
        <v>638</v>
      </c>
      <c r="G296" s="56" t="s">
        <v>23</v>
      </c>
      <c r="H296" s="57" t="s">
        <v>15</v>
      </c>
      <c r="I296" s="56">
        <v>1</v>
      </c>
      <c r="J296" s="66">
        <v>119</v>
      </c>
      <c r="K296" s="65">
        <v>0.03</v>
      </c>
      <c r="L296" s="45"/>
      <c r="M296" s="63">
        <f t="shared" si="8"/>
        <v>115.42999999999999</v>
      </c>
      <c r="N296" s="45"/>
      <c r="O296" s="46" t="str">
        <f t="shared" si="9"/>
        <v/>
      </c>
    </row>
    <row r="297" spans="1:15" s="51" customFormat="1">
      <c r="A297" s="1"/>
      <c r="B297" s="76">
        <v>292</v>
      </c>
      <c r="C297" s="54" t="s">
        <v>32</v>
      </c>
      <c r="D297" s="54" t="s">
        <v>639</v>
      </c>
      <c r="E297" s="55" t="s">
        <v>32</v>
      </c>
      <c r="F297" s="61" t="s">
        <v>640</v>
      </c>
      <c r="G297" s="56" t="s">
        <v>23</v>
      </c>
      <c r="H297" s="57" t="s">
        <v>15</v>
      </c>
      <c r="I297" s="56">
        <v>1</v>
      </c>
      <c r="J297" s="66">
        <v>199</v>
      </c>
      <c r="K297" s="65">
        <v>0.03</v>
      </c>
      <c r="L297" s="45"/>
      <c r="M297" s="63">
        <f t="shared" si="8"/>
        <v>193.03</v>
      </c>
      <c r="N297" s="45"/>
      <c r="O297" s="46" t="str">
        <f t="shared" si="9"/>
        <v/>
      </c>
    </row>
    <row r="298" spans="1:15" s="51" customFormat="1">
      <c r="A298" s="1"/>
      <c r="B298" s="76">
        <v>293</v>
      </c>
      <c r="C298" s="54" t="s">
        <v>32</v>
      </c>
      <c r="D298" s="54" t="s">
        <v>641</v>
      </c>
      <c r="E298" s="55" t="s">
        <v>32</v>
      </c>
      <c r="F298" s="61" t="s">
        <v>642</v>
      </c>
      <c r="G298" s="56" t="s">
        <v>23</v>
      </c>
      <c r="H298" s="57" t="s">
        <v>15</v>
      </c>
      <c r="I298" s="56">
        <v>1</v>
      </c>
      <c r="J298" s="66">
        <v>239</v>
      </c>
      <c r="K298" s="65">
        <v>0.03</v>
      </c>
      <c r="L298" s="45"/>
      <c r="M298" s="63">
        <f t="shared" si="8"/>
        <v>231.82999999999998</v>
      </c>
      <c r="N298" s="45"/>
      <c r="O298" s="46" t="str">
        <f t="shared" si="9"/>
        <v/>
      </c>
    </row>
    <row r="299" spans="1:15" s="51" customFormat="1">
      <c r="A299" s="1"/>
      <c r="B299" s="76">
        <v>294</v>
      </c>
      <c r="C299" s="54" t="s">
        <v>32</v>
      </c>
      <c r="D299" s="54" t="s">
        <v>643</v>
      </c>
      <c r="E299" s="55" t="s">
        <v>32</v>
      </c>
      <c r="F299" s="61" t="s">
        <v>644</v>
      </c>
      <c r="G299" s="56" t="s">
        <v>23</v>
      </c>
      <c r="H299" s="57" t="s">
        <v>15</v>
      </c>
      <c r="I299" s="56">
        <v>1</v>
      </c>
      <c r="J299" s="66">
        <v>11</v>
      </c>
      <c r="K299" s="65">
        <v>0.03</v>
      </c>
      <c r="L299" s="45"/>
      <c r="M299" s="63">
        <f t="shared" si="8"/>
        <v>10.67</v>
      </c>
      <c r="N299" s="45"/>
      <c r="O299" s="46" t="str">
        <f t="shared" si="9"/>
        <v/>
      </c>
    </row>
    <row r="300" spans="1:15" s="51" customFormat="1">
      <c r="A300" s="1"/>
      <c r="B300" s="76">
        <v>295</v>
      </c>
      <c r="C300" s="54" t="s">
        <v>32</v>
      </c>
      <c r="D300" s="54" t="s">
        <v>645</v>
      </c>
      <c r="E300" s="55" t="s">
        <v>32</v>
      </c>
      <c r="F300" s="61" t="s">
        <v>646</v>
      </c>
      <c r="G300" s="56" t="s">
        <v>23</v>
      </c>
      <c r="H300" s="57" t="s">
        <v>15</v>
      </c>
      <c r="I300" s="56">
        <v>1</v>
      </c>
      <c r="J300" s="66">
        <v>119</v>
      </c>
      <c r="K300" s="65">
        <v>0.03</v>
      </c>
      <c r="L300" s="45"/>
      <c r="M300" s="63">
        <f t="shared" si="8"/>
        <v>115.42999999999999</v>
      </c>
      <c r="N300" s="45"/>
      <c r="O300" s="46" t="str">
        <f t="shared" si="9"/>
        <v/>
      </c>
    </row>
    <row r="301" spans="1:15" s="51" customFormat="1">
      <c r="A301" s="1"/>
      <c r="B301" s="76">
        <v>296</v>
      </c>
      <c r="C301" s="54" t="s">
        <v>32</v>
      </c>
      <c r="D301" s="54" t="s">
        <v>647</v>
      </c>
      <c r="E301" s="55" t="s">
        <v>32</v>
      </c>
      <c r="F301" s="61" t="s">
        <v>648</v>
      </c>
      <c r="G301" s="56" t="s">
        <v>23</v>
      </c>
      <c r="H301" s="57" t="s">
        <v>15</v>
      </c>
      <c r="I301" s="56">
        <v>1</v>
      </c>
      <c r="J301" s="66">
        <v>595</v>
      </c>
      <c r="K301" s="65">
        <v>0.03</v>
      </c>
      <c r="L301" s="45"/>
      <c r="M301" s="63">
        <f t="shared" si="8"/>
        <v>577.15</v>
      </c>
      <c r="N301" s="45"/>
      <c r="O301" s="46" t="str">
        <f t="shared" si="9"/>
        <v/>
      </c>
    </row>
    <row r="302" spans="1:15" s="51" customFormat="1">
      <c r="A302" s="1"/>
      <c r="B302" s="76">
        <v>297</v>
      </c>
      <c r="C302" s="54" t="s">
        <v>32</v>
      </c>
      <c r="D302" s="54" t="s">
        <v>649</v>
      </c>
      <c r="E302" s="55" t="s">
        <v>32</v>
      </c>
      <c r="F302" s="61" t="s">
        <v>650</v>
      </c>
      <c r="G302" s="56" t="s">
        <v>23</v>
      </c>
      <c r="H302" s="57" t="s">
        <v>15</v>
      </c>
      <c r="I302" s="56">
        <v>1</v>
      </c>
      <c r="J302" s="66">
        <v>835</v>
      </c>
      <c r="K302" s="65">
        <v>0.03</v>
      </c>
      <c r="L302" s="45"/>
      <c r="M302" s="63">
        <f t="shared" si="8"/>
        <v>809.94999999999993</v>
      </c>
      <c r="N302" s="45"/>
      <c r="O302" s="46" t="str">
        <f t="shared" si="9"/>
        <v/>
      </c>
    </row>
    <row r="303" spans="1:15" s="51" customFormat="1">
      <c r="A303" s="1"/>
      <c r="B303" s="76">
        <v>298</v>
      </c>
      <c r="C303" s="54" t="s">
        <v>32</v>
      </c>
      <c r="D303" s="54" t="s">
        <v>651</v>
      </c>
      <c r="E303" s="55" t="s">
        <v>32</v>
      </c>
      <c r="F303" s="61" t="s">
        <v>652</v>
      </c>
      <c r="G303" s="56" t="s">
        <v>23</v>
      </c>
      <c r="H303" s="57" t="s">
        <v>15</v>
      </c>
      <c r="I303" s="56">
        <v>1</v>
      </c>
      <c r="J303" s="66">
        <v>1325</v>
      </c>
      <c r="K303" s="65">
        <v>0.03</v>
      </c>
      <c r="L303" s="45"/>
      <c r="M303" s="63">
        <f t="shared" si="8"/>
        <v>1285.25</v>
      </c>
      <c r="N303" s="45"/>
      <c r="O303" s="46" t="str">
        <f t="shared" si="9"/>
        <v/>
      </c>
    </row>
    <row r="304" spans="1:15" s="51" customFormat="1">
      <c r="A304" s="1"/>
      <c r="B304" s="76">
        <v>299</v>
      </c>
      <c r="C304" s="54" t="s">
        <v>32</v>
      </c>
      <c r="D304" s="54" t="s">
        <v>653</v>
      </c>
      <c r="E304" s="55" t="s">
        <v>32</v>
      </c>
      <c r="F304" s="61" t="s">
        <v>654</v>
      </c>
      <c r="G304" s="56" t="s">
        <v>23</v>
      </c>
      <c r="H304" s="57" t="s">
        <v>15</v>
      </c>
      <c r="I304" s="56">
        <v>1</v>
      </c>
      <c r="J304" s="66">
        <v>49</v>
      </c>
      <c r="K304" s="65">
        <v>0.03</v>
      </c>
      <c r="L304" s="45"/>
      <c r="M304" s="63">
        <f t="shared" si="8"/>
        <v>47.53</v>
      </c>
      <c r="N304" s="45"/>
      <c r="O304" s="46" t="str">
        <f t="shared" si="9"/>
        <v/>
      </c>
    </row>
    <row r="305" spans="1:15" s="51" customFormat="1">
      <c r="A305" s="1"/>
      <c r="B305" s="76">
        <v>300</v>
      </c>
      <c r="C305" s="54" t="s">
        <v>32</v>
      </c>
      <c r="D305" s="54" t="s">
        <v>655</v>
      </c>
      <c r="E305" s="55" t="s">
        <v>32</v>
      </c>
      <c r="F305" s="61" t="s">
        <v>656</v>
      </c>
      <c r="G305" s="56" t="s">
        <v>23</v>
      </c>
      <c r="H305" s="57" t="s">
        <v>15</v>
      </c>
      <c r="I305" s="56">
        <v>1</v>
      </c>
      <c r="J305" s="66">
        <v>119</v>
      </c>
      <c r="K305" s="65">
        <v>0.03</v>
      </c>
      <c r="L305" s="45"/>
      <c r="M305" s="63">
        <f t="shared" si="8"/>
        <v>115.42999999999999</v>
      </c>
      <c r="N305" s="45"/>
      <c r="O305" s="46" t="str">
        <f t="shared" si="9"/>
        <v/>
      </c>
    </row>
    <row r="306" spans="1:15" s="51" customFormat="1">
      <c r="A306" s="1"/>
      <c r="B306" s="76">
        <v>301</v>
      </c>
      <c r="C306" s="54" t="s">
        <v>32</v>
      </c>
      <c r="D306" s="54" t="s">
        <v>657</v>
      </c>
      <c r="E306" s="55" t="s">
        <v>32</v>
      </c>
      <c r="F306" s="61" t="s">
        <v>658</v>
      </c>
      <c r="G306" s="56" t="s">
        <v>23</v>
      </c>
      <c r="H306" s="57" t="s">
        <v>15</v>
      </c>
      <c r="I306" s="56">
        <v>1</v>
      </c>
      <c r="J306" s="66">
        <v>199</v>
      </c>
      <c r="K306" s="65">
        <v>0.03</v>
      </c>
      <c r="L306" s="45"/>
      <c r="M306" s="63">
        <f t="shared" si="8"/>
        <v>193.03</v>
      </c>
      <c r="N306" s="45"/>
      <c r="O306" s="46" t="str">
        <f t="shared" si="9"/>
        <v/>
      </c>
    </row>
    <row r="307" spans="1:15" s="51" customFormat="1">
      <c r="A307" s="1"/>
      <c r="B307" s="76">
        <v>302</v>
      </c>
      <c r="C307" s="54" t="s">
        <v>32</v>
      </c>
      <c r="D307" s="54" t="s">
        <v>659</v>
      </c>
      <c r="E307" s="55" t="s">
        <v>32</v>
      </c>
      <c r="F307" s="61" t="s">
        <v>660</v>
      </c>
      <c r="G307" s="56" t="s">
        <v>23</v>
      </c>
      <c r="H307" s="57" t="s">
        <v>15</v>
      </c>
      <c r="I307" s="56">
        <v>1</v>
      </c>
      <c r="J307" s="66">
        <v>239</v>
      </c>
      <c r="K307" s="65">
        <v>0.03</v>
      </c>
      <c r="L307" s="45"/>
      <c r="M307" s="63">
        <f t="shared" si="8"/>
        <v>231.82999999999998</v>
      </c>
      <c r="N307" s="45"/>
      <c r="O307" s="46" t="str">
        <f t="shared" si="9"/>
        <v/>
      </c>
    </row>
    <row r="308" spans="1:15" s="51" customFormat="1">
      <c r="A308" s="1"/>
      <c r="B308" s="76">
        <v>303</v>
      </c>
      <c r="C308" s="54" t="s">
        <v>32</v>
      </c>
      <c r="D308" s="54" t="s">
        <v>661</v>
      </c>
      <c r="E308" s="55" t="s">
        <v>32</v>
      </c>
      <c r="F308" s="61" t="s">
        <v>662</v>
      </c>
      <c r="G308" s="56" t="s">
        <v>23</v>
      </c>
      <c r="H308" s="57" t="s">
        <v>15</v>
      </c>
      <c r="I308" s="56">
        <v>1</v>
      </c>
      <c r="J308" s="66">
        <v>11</v>
      </c>
      <c r="K308" s="65">
        <v>0.03</v>
      </c>
      <c r="L308" s="45"/>
      <c r="M308" s="63">
        <f t="shared" si="8"/>
        <v>10.67</v>
      </c>
      <c r="N308" s="45"/>
      <c r="O308" s="46" t="str">
        <f t="shared" si="9"/>
        <v/>
      </c>
    </row>
    <row r="309" spans="1:15" s="51" customFormat="1">
      <c r="A309" s="1"/>
      <c r="B309" s="76">
        <v>304</v>
      </c>
      <c r="C309" s="54" t="s">
        <v>32</v>
      </c>
      <c r="D309" s="54" t="s">
        <v>663</v>
      </c>
      <c r="E309" s="55" t="s">
        <v>32</v>
      </c>
      <c r="F309" s="61" t="s">
        <v>664</v>
      </c>
      <c r="G309" s="56" t="s">
        <v>23</v>
      </c>
      <c r="H309" s="57" t="s">
        <v>15</v>
      </c>
      <c r="I309" s="56">
        <v>1</v>
      </c>
      <c r="J309" s="66">
        <v>119</v>
      </c>
      <c r="K309" s="65">
        <v>0.03</v>
      </c>
      <c r="L309" s="45"/>
      <c r="M309" s="63">
        <f t="shared" si="8"/>
        <v>115.42999999999999</v>
      </c>
      <c r="N309" s="45"/>
      <c r="O309" s="46" t="str">
        <f t="shared" si="9"/>
        <v/>
      </c>
    </row>
    <row r="310" spans="1:15" s="51" customFormat="1">
      <c r="A310" s="1"/>
      <c r="B310" s="76">
        <v>305</v>
      </c>
      <c r="C310" s="54" t="s">
        <v>32</v>
      </c>
      <c r="D310" s="54" t="s">
        <v>665</v>
      </c>
      <c r="E310" s="55" t="s">
        <v>32</v>
      </c>
      <c r="F310" s="61" t="s">
        <v>666</v>
      </c>
      <c r="G310" s="56" t="s">
        <v>23</v>
      </c>
      <c r="H310" s="57" t="s">
        <v>15</v>
      </c>
      <c r="I310" s="56">
        <v>1</v>
      </c>
      <c r="J310" s="66">
        <v>795</v>
      </c>
      <c r="K310" s="65">
        <v>0.03</v>
      </c>
      <c r="L310" s="45"/>
      <c r="M310" s="63">
        <f t="shared" si="8"/>
        <v>771.15</v>
      </c>
      <c r="N310" s="45"/>
      <c r="O310" s="46" t="str">
        <f t="shared" si="9"/>
        <v/>
      </c>
    </row>
    <row r="311" spans="1:15" s="51" customFormat="1">
      <c r="A311" s="1"/>
      <c r="B311" s="76">
        <v>306</v>
      </c>
      <c r="C311" s="54" t="s">
        <v>32</v>
      </c>
      <c r="D311" s="54" t="s">
        <v>667</v>
      </c>
      <c r="E311" s="55" t="s">
        <v>32</v>
      </c>
      <c r="F311" s="61" t="s">
        <v>668</v>
      </c>
      <c r="G311" s="56" t="s">
        <v>23</v>
      </c>
      <c r="H311" s="57" t="s">
        <v>15</v>
      </c>
      <c r="I311" s="56">
        <v>1</v>
      </c>
      <c r="J311" s="66">
        <v>1385</v>
      </c>
      <c r="K311" s="65">
        <v>0.03</v>
      </c>
      <c r="L311" s="45"/>
      <c r="M311" s="63">
        <f t="shared" si="8"/>
        <v>1343.45</v>
      </c>
      <c r="N311" s="45"/>
      <c r="O311" s="46" t="str">
        <f t="shared" si="9"/>
        <v/>
      </c>
    </row>
    <row r="312" spans="1:15" s="51" customFormat="1">
      <c r="A312" s="1"/>
      <c r="B312" s="76">
        <v>307</v>
      </c>
      <c r="C312" s="54" t="s">
        <v>32</v>
      </c>
      <c r="D312" s="54" t="s">
        <v>669</v>
      </c>
      <c r="E312" s="55" t="s">
        <v>32</v>
      </c>
      <c r="F312" s="61" t="s">
        <v>670</v>
      </c>
      <c r="G312" s="56" t="s">
        <v>23</v>
      </c>
      <c r="H312" s="57" t="s">
        <v>15</v>
      </c>
      <c r="I312" s="56">
        <v>1</v>
      </c>
      <c r="J312" s="66">
        <v>1940</v>
      </c>
      <c r="K312" s="65">
        <v>0.03</v>
      </c>
      <c r="L312" s="45"/>
      <c r="M312" s="63">
        <f t="shared" si="8"/>
        <v>1881.8</v>
      </c>
      <c r="N312" s="45"/>
      <c r="O312" s="46" t="str">
        <f t="shared" si="9"/>
        <v/>
      </c>
    </row>
    <row r="313" spans="1:15" s="51" customFormat="1">
      <c r="A313" s="1"/>
      <c r="B313" s="76">
        <v>308</v>
      </c>
      <c r="C313" s="54" t="s">
        <v>32</v>
      </c>
      <c r="D313" s="54" t="s">
        <v>671</v>
      </c>
      <c r="E313" s="55" t="s">
        <v>32</v>
      </c>
      <c r="F313" s="61" t="s">
        <v>672</v>
      </c>
      <c r="G313" s="56" t="s">
        <v>23</v>
      </c>
      <c r="H313" s="57" t="s">
        <v>15</v>
      </c>
      <c r="I313" s="56">
        <v>1</v>
      </c>
      <c r="J313" s="66">
        <v>66</v>
      </c>
      <c r="K313" s="65">
        <v>0.03</v>
      </c>
      <c r="L313" s="45"/>
      <c r="M313" s="63">
        <f t="shared" si="8"/>
        <v>64.02</v>
      </c>
      <c r="N313" s="45"/>
      <c r="O313" s="46" t="str">
        <f t="shared" si="9"/>
        <v/>
      </c>
    </row>
    <row r="314" spans="1:15" s="51" customFormat="1">
      <c r="A314" s="1"/>
      <c r="B314" s="76">
        <v>309</v>
      </c>
      <c r="C314" s="54" t="s">
        <v>32</v>
      </c>
      <c r="D314" s="54" t="s">
        <v>673</v>
      </c>
      <c r="E314" s="55" t="s">
        <v>32</v>
      </c>
      <c r="F314" s="61" t="s">
        <v>674</v>
      </c>
      <c r="G314" s="56" t="s">
        <v>23</v>
      </c>
      <c r="H314" s="57" t="s">
        <v>15</v>
      </c>
      <c r="I314" s="56">
        <v>1</v>
      </c>
      <c r="J314" s="66">
        <v>1195</v>
      </c>
      <c r="K314" s="65">
        <v>0.03</v>
      </c>
      <c r="L314" s="45"/>
      <c r="M314" s="63">
        <f t="shared" si="8"/>
        <v>1159.1499999999999</v>
      </c>
      <c r="N314" s="45"/>
      <c r="O314" s="46" t="str">
        <f t="shared" si="9"/>
        <v/>
      </c>
    </row>
    <row r="315" spans="1:15" s="51" customFormat="1">
      <c r="A315" s="1"/>
      <c r="B315" s="76">
        <v>310</v>
      </c>
      <c r="C315" s="54" t="s">
        <v>32</v>
      </c>
      <c r="D315" s="54" t="s">
        <v>675</v>
      </c>
      <c r="E315" s="55" t="s">
        <v>32</v>
      </c>
      <c r="F315" s="61" t="s">
        <v>676</v>
      </c>
      <c r="G315" s="56" t="s">
        <v>23</v>
      </c>
      <c r="H315" s="57" t="s">
        <v>15</v>
      </c>
      <c r="I315" s="56">
        <v>1</v>
      </c>
      <c r="J315" s="66">
        <v>2130</v>
      </c>
      <c r="K315" s="65">
        <v>0.03</v>
      </c>
      <c r="L315" s="45"/>
      <c r="M315" s="63">
        <f t="shared" si="8"/>
        <v>2066.1</v>
      </c>
      <c r="N315" s="45"/>
      <c r="O315" s="46" t="str">
        <f t="shared" si="9"/>
        <v/>
      </c>
    </row>
    <row r="316" spans="1:15" s="51" customFormat="1">
      <c r="A316" s="1"/>
      <c r="B316" s="76">
        <v>311</v>
      </c>
      <c r="C316" s="54" t="s">
        <v>32</v>
      </c>
      <c r="D316" s="54" t="s">
        <v>677</v>
      </c>
      <c r="E316" s="55" t="s">
        <v>32</v>
      </c>
      <c r="F316" s="61" t="s">
        <v>678</v>
      </c>
      <c r="G316" s="56" t="s">
        <v>23</v>
      </c>
      <c r="H316" s="57" t="s">
        <v>15</v>
      </c>
      <c r="I316" s="56">
        <v>1</v>
      </c>
      <c r="J316" s="66">
        <v>2960</v>
      </c>
      <c r="K316" s="65">
        <v>0.03</v>
      </c>
      <c r="L316" s="45"/>
      <c r="M316" s="63">
        <f t="shared" ref="M316:M379" si="10">IF($J316="","",IF($L316="",$J316*(1-$K316),IF(L316&lt;K316,"Discount Error",J316*(1-$L316))))</f>
        <v>2871.2</v>
      </c>
      <c r="N316" s="45"/>
      <c r="O316" s="46" t="str">
        <f t="shared" ref="O316:O379" si="11">IF(M316="Discount Error","Error",IF($N316="","",IF(J316*(1-N316)&gt;M316,"Discount Error",($J316*(1-$N316)))))</f>
        <v/>
      </c>
    </row>
    <row r="317" spans="1:15" s="51" customFormat="1">
      <c r="A317" s="1"/>
      <c r="B317" s="76">
        <v>312</v>
      </c>
      <c r="C317" s="54" t="s">
        <v>32</v>
      </c>
      <c r="D317" s="54" t="s">
        <v>679</v>
      </c>
      <c r="E317" s="55" t="s">
        <v>32</v>
      </c>
      <c r="F317" s="61" t="s">
        <v>680</v>
      </c>
      <c r="G317" s="56" t="s">
        <v>23</v>
      </c>
      <c r="H317" s="57" t="s">
        <v>15</v>
      </c>
      <c r="I317" s="56">
        <v>1</v>
      </c>
      <c r="J317" s="66">
        <v>100</v>
      </c>
      <c r="K317" s="65">
        <v>0.03</v>
      </c>
      <c r="L317" s="45"/>
      <c r="M317" s="63">
        <f t="shared" si="10"/>
        <v>97</v>
      </c>
      <c r="N317" s="45"/>
      <c r="O317" s="46" t="str">
        <f t="shared" si="11"/>
        <v/>
      </c>
    </row>
    <row r="318" spans="1:15" s="51" customFormat="1">
      <c r="A318" s="1"/>
      <c r="B318" s="76">
        <v>313</v>
      </c>
      <c r="C318" s="54" t="s">
        <v>32</v>
      </c>
      <c r="D318" s="54" t="s">
        <v>681</v>
      </c>
      <c r="E318" s="55" t="s">
        <v>32</v>
      </c>
      <c r="F318" s="61" t="s">
        <v>682</v>
      </c>
      <c r="G318" s="56" t="s">
        <v>23</v>
      </c>
      <c r="H318" s="57" t="s">
        <v>15</v>
      </c>
      <c r="I318" s="56">
        <v>1</v>
      </c>
      <c r="J318" s="66">
        <v>1295</v>
      </c>
      <c r="K318" s="65">
        <v>0.03</v>
      </c>
      <c r="L318" s="45"/>
      <c r="M318" s="63">
        <f t="shared" si="10"/>
        <v>1256.1499999999999</v>
      </c>
      <c r="N318" s="45"/>
      <c r="O318" s="46" t="str">
        <f t="shared" si="11"/>
        <v/>
      </c>
    </row>
    <row r="319" spans="1:15" s="51" customFormat="1">
      <c r="A319" s="1"/>
      <c r="B319" s="76">
        <v>314</v>
      </c>
      <c r="C319" s="54" t="s">
        <v>32</v>
      </c>
      <c r="D319" s="54" t="s">
        <v>683</v>
      </c>
      <c r="E319" s="55" t="s">
        <v>32</v>
      </c>
      <c r="F319" s="61" t="s">
        <v>684</v>
      </c>
      <c r="G319" s="56" t="s">
        <v>23</v>
      </c>
      <c r="H319" s="57" t="s">
        <v>15</v>
      </c>
      <c r="I319" s="56">
        <v>1</v>
      </c>
      <c r="J319" s="66">
        <v>2315</v>
      </c>
      <c r="K319" s="65">
        <v>0.03</v>
      </c>
      <c r="L319" s="45"/>
      <c r="M319" s="63">
        <f t="shared" si="10"/>
        <v>2245.5499999999997</v>
      </c>
      <c r="N319" s="45"/>
      <c r="O319" s="46" t="str">
        <f t="shared" si="11"/>
        <v/>
      </c>
    </row>
    <row r="320" spans="1:15" s="51" customFormat="1">
      <c r="A320" s="1"/>
      <c r="B320" s="76">
        <v>315</v>
      </c>
      <c r="C320" s="54" t="s">
        <v>32</v>
      </c>
      <c r="D320" s="54" t="s">
        <v>685</v>
      </c>
      <c r="E320" s="55" t="s">
        <v>32</v>
      </c>
      <c r="F320" s="61" t="s">
        <v>686</v>
      </c>
      <c r="G320" s="56" t="s">
        <v>23</v>
      </c>
      <c r="H320" s="57" t="s">
        <v>15</v>
      </c>
      <c r="I320" s="56">
        <v>1</v>
      </c>
      <c r="J320" s="66">
        <v>3215</v>
      </c>
      <c r="K320" s="65">
        <v>0.03</v>
      </c>
      <c r="L320" s="45"/>
      <c r="M320" s="63">
        <f t="shared" si="10"/>
        <v>3118.5499999999997</v>
      </c>
      <c r="N320" s="45"/>
      <c r="O320" s="46" t="str">
        <f t="shared" si="11"/>
        <v/>
      </c>
    </row>
    <row r="321" spans="1:15" s="51" customFormat="1">
      <c r="A321" s="1"/>
      <c r="B321" s="76">
        <v>316</v>
      </c>
      <c r="C321" s="54" t="s">
        <v>32</v>
      </c>
      <c r="D321" s="54" t="s">
        <v>687</v>
      </c>
      <c r="E321" s="55" t="s">
        <v>32</v>
      </c>
      <c r="F321" s="61" t="s">
        <v>688</v>
      </c>
      <c r="G321" s="56" t="s">
        <v>23</v>
      </c>
      <c r="H321" s="57" t="s">
        <v>15</v>
      </c>
      <c r="I321" s="56">
        <v>1</v>
      </c>
      <c r="J321" s="66">
        <v>1695</v>
      </c>
      <c r="K321" s="65">
        <v>0.03</v>
      </c>
      <c r="L321" s="45"/>
      <c r="M321" s="63">
        <f t="shared" si="10"/>
        <v>1644.1499999999999</v>
      </c>
      <c r="N321" s="45"/>
      <c r="O321" s="46" t="str">
        <f t="shared" si="11"/>
        <v/>
      </c>
    </row>
    <row r="322" spans="1:15" s="51" customFormat="1">
      <c r="A322" s="1"/>
      <c r="B322" s="76">
        <v>317</v>
      </c>
      <c r="C322" s="54" t="s">
        <v>32</v>
      </c>
      <c r="D322" s="54" t="s">
        <v>689</v>
      </c>
      <c r="E322" s="55" t="s">
        <v>32</v>
      </c>
      <c r="F322" s="61" t="s">
        <v>690</v>
      </c>
      <c r="G322" s="56" t="s">
        <v>23</v>
      </c>
      <c r="H322" s="57" t="s">
        <v>15</v>
      </c>
      <c r="I322" s="56">
        <v>1</v>
      </c>
      <c r="J322" s="66">
        <v>3060</v>
      </c>
      <c r="K322" s="65">
        <v>0.03</v>
      </c>
      <c r="L322" s="45"/>
      <c r="M322" s="63">
        <f t="shared" si="10"/>
        <v>2968.2</v>
      </c>
      <c r="N322" s="45"/>
      <c r="O322" s="46" t="str">
        <f t="shared" si="11"/>
        <v/>
      </c>
    </row>
    <row r="323" spans="1:15" s="51" customFormat="1">
      <c r="A323" s="1"/>
      <c r="B323" s="76">
        <v>318</v>
      </c>
      <c r="C323" s="54" t="s">
        <v>32</v>
      </c>
      <c r="D323" s="54" t="s">
        <v>691</v>
      </c>
      <c r="E323" s="55" t="s">
        <v>32</v>
      </c>
      <c r="F323" s="61" t="s">
        <v>692</v>
      </c>
      <c r="G323" s="56" t="s">
        <v>23</v>
      </c>
      <c r="H323" s="57" t="s">
        <v>15</v>
      </c>
      <c r="I323" s="56">
        <v>1</v>
      </c>
      <c r="J323" s="66">
        <v>4235</v>
      </c>
      <c r="K323" s="65">
        <v>0.03</v>
      </c>
      <c r="L323" s="45"/>
      <c r="M323" s="63">
        <f t="shared" si="10"/>
        <v>4107.95</v>
      </c>
      <c r="N323" s="45"/>
      <c r="O323" s="46" t="str">
        <f t="shared" si="11"/>
        <v/>
      </c>
    </row>
    <row r="324" spans="1:15" s="51" customFormat="1">
      <c r="A324" s="1"/>
      <c r="B324" s="76">
        <v>319</v>
      </c>
      <c r="C324" s="54" t="s">
        <v>32</v>
      </c>
      <c r="D324" s="54" t="s">
        <v>693</v>
      </c>
      <c r="E324" s="55" t="s">
        <v>32</v>
      </c>
      <c r="F324" s="61" t="s">
        <v>694</v>
      </c>
      <c r="G324" s="56" t="s">
        <v>23</v>
      </c>
      <c r="H324" s="57" t="s">
        <v>15</v>
      </c>
      <c r="I324" s="56">
        <v>1</v>
      </c>
      <c r="J324" s="66">
        <v>795</v>
      </c>
      <c r="K324" s="65">
        <v>0.03</v>
      </c>
      <c r="L324" s="45"/>
      <c r="M324" s="63">
        <f t="shared" si="10"/>
        <v>771.15</v>
      </c>
      <c r="N324" s="45"/>
      <c r="O324" s="46" t="str">
        <f t="shared" si="11"/>
        <v/>
      </c>
    </row>
    <row r="325" spans="1:15" s="51" customFormat="1">
      <c r="A325" s="1"/>
      <c r="B325" s="76">
        <v>320</v>
      </c>
      <c r="C325" s="54" t="s">
        <v>32</v>
      </c>
      <c r="D325" s="54" t="s">
        <v>695</v>
      </c>
      <c r="E325" s="55" t="s">
        <v>32</v>
      </c>
      <c r="F325" s="61" t="s">
        <v>696</v>
      </c>
      <c r="G325" s="56" t="s">
        <v>23</v>
      </c>
      <c r="H325" s="57" t="s">
        <v>15</v>
      </c>
      <c r="I325" s="56">
        <v>1</v>
      </c>
      <c r="J325" s="66">
        <v>695</v>
      </c>
      <c r="K325" s="65">
        <v>0.03</v>
      </c>
      <c r="L325" s="45"/>
      <c r="M325" s="63">
        <f t="shared" si="10"/>
        <v>674.15</v>
      </c>
      <c r="N325" s="45"/>
      <c r="O325" s="46" t="str">
        <f t="shared" si="11"/>
        <v/>
      </c>
    </row>
    <row r="326" spans="1:15" s="51" customFormat="1">
      <c r="A326" s="1"/>
      <c r="B326" s="76">
        <v>321</v>
      </c>
      <c r="C326" s="54" t="s">
        <v>32</v>
      </c>
      <c r="D326" s="54" t="s">
        <v>697</v>
      </c>
      <c r="E326" s="55" t="s">
        <v>32</v>
      </c>
      <c r="F326" s="61" t="s">
        <v>698</v>
      </c>
      <c r="G326" s="56" t="s">
        <v>23</v>
      </c>
      <c r="H326" s="57" t="s">
        <v>15</v>
      </c>
      <c r="I326" s="56">
        <v>1</v>
      </c>
      <c r="J326" s="66">
        <v>495</v>
      </c>
      <c r="K326" s="65">
        <v>0.03</v>
      </c>
      <c r="L326" s="45"/>
      <c r="M326" s="63">
        <f t="shared" si="10"/>
        <v>480.15</v>
      </c>
      <c r="N326" s="45"/>
      <c r="O326" s="46" t="str">
        <f t="shared" si="11"/>
        <v/>
      </c>
    </row>
    <row r="327" spans="1:15" s="51" customFormat="1">
      <c r="A327" s="1"/>
      <c r="B327" s="76">
        <v>322</v>
      </c>
      <c r="C327" s="54" t="s">
        <v>32</v>
      </c>
      <c r="D327" s="54" t="s">
        <v>699</v>
      </c>
      <c r="E327" s="55" t="s">
        <v>32</v>
      </c>
      <c r="F327" s="61" t="s">
        <v>700</v>
      </c>
      <c r="G327" s="56" t="s">
        <v>23</v>
      </c>
      <c r="H327" s="57" t="s">
        <v>15</v>
      </c>
      <c r="I327" s="56">
        <v>1</v>
      </c>
      <c r="J327" s="66">
        <v>695</v>
      </c>
      <c r="K327" s="65">
        <v>0.03</v>
      </c>
      <c r="L327" s="45"/>
      <c r="M327" s="63">
        <f t="shared" si="10"/>
        <v>674.15</v>
      </c>
      <c r="N327" s="45"/>
      <c r="O327" s="46" t="str">
        <f t="shared" si="11"/>
        <v/>
      </c>
    </row>
    <row r="328" spans="1:15" s="51" customFormat="1">
      <c r="A328" s="1"/>
      <c r="B328" s="76">
        <v>323</v>
      </c>
      <c r="C328" s="54" t="s">
        <v>32</v>
      </c>
      <c r="D328" s="54" t="s">
        <v>701</v>
      </c>
      <c r="E328" s="55" t="s">
        <v>32</v>
      </c>
      <c r="F328" s="61" t="s">
        <v>702</v>
      </c>
      <c r="G328" s="56" t="s">
        <v>23</v>
      </c>
      <c r="H328" s="57" t="s">
        <v>15</v>
      </c>
      <c r="I328" s="56">
        <v>1</v>
      </c>
      <c r="J328" s="66">
        <v>1105</v>
      </c>
      <c r="K328" s="65">
        <v>0.03</v>
      </c>
      <c r="L328" s="45"/>
      <c r="M328" s="63">
        <f t="shared" si="10"/>
        <v>1071.8499999999999</v>
      </c>
      <c r="N328" s="45"/>
      <c r="O328" s="46" t="str">
        <f t="shared" si="11"/>
        <v/>
      </c>
    </row>
    <row r="329" spans="1:15" s="51" customFormat="1">
      <c r="A329" s="1"/>
      <c r="B329" s="76">
        <v>324</v>
      </c>
      <c r="C329" s="54" t="s">
        <v>32</v>
      </c>
      <c r="D329" s="54" t="s">
        <v>703</v>
      </c>
      <c r="E329" s="55" t="s">
        <v>32</v>
      </c>
      <c r="F329" s="61" t="s">
        <v>704</v>
      </c>
      <c r="G329" s="56" t="s">
        <v>23</v>
      </c>
      <c r="H329" s="57" t="s">
        <v>15</v>
      </c>
      <c r="I329" s="56">
        <v>1</v>
      </c>
      <c r="J329" s="66">
        <v>41</v>
      </c>
      <c r="K329" s="65">
        <v>0.03</v>
      </c>
      <c r="L329" s="45"/>
      <c r="M329" s="63">
        <f t="shared" si="10"/>
        <v>39.769999999999996</v>
      </c>
      <c r="N329" s="45"/>
      <c r="O329" s="46" t="str">
        <f t="shared" si="11"/>
        <v/>
      </c>
    </row>
    <row r="330" spans="1:15" s="51" customFormat="1">
      <c r="A330" s="1"/>
      <c r="B330" s="76">
        <v>325</v>
      </c>
      <c r="C330" s="54" t="s">
        <v>32</v>
      </c>
      <c r="D330" s="54" t="s">
        <v>705</v>
      </c>
      <c r="E330" s="55" t="s">
        <v>32</v>
      </c>
      <c r="F330" s="61" t="s">
        <v>706</v>
      </c>
      <c r="G330" s="56" t="s">
        <v>23</v>
      </c>
      <c r="H330" s="57" t="s">
        <v>15</v>
      </c>
      <c r="I330" s="56">
        <v>1</v>
      </c>
      <c r="J330" s="66">
        <v>225</v>
      </c>
      <c r="K330" s="65">
        <v>0.03</v>
      </c>
      <c r="L330" s="45"/>
      <c r="M330" s="63">
        <f t="shared" si="10"/>
        <v>218.25</v>
      </c>
      <c r="N330" s="45"/>
      <c r="O330" s="46" t="str">
        <f t="shared" si="11"/>
        <v/>
      </c>
    </row>
    <row r="331" spans="1:15" s="51" customFormat="1">
      <c r="A331" s="1"/>
      <c r="B331" s="76">
        <v>326</v>
      </c>
      <c r="C331" s="54" t="s">
        <v>32</v>
      </c>
      <c r="D331" s="54" t="s">
        <v>707</v>
      </c>
      <c r="E331" s="55" t="s">
        <v>32</v>
      </c>
      <c r="F331" s="61" t="s">
        <v>708</v>
      </c>
      <c r="G331" s="56" t="s">
        <v>23</v>
      </c>
      <c r="H331" s="57" t="s">
        <v>15</v>
      </c>
      <c r="I331" s="56">
        <v>1</v>
      </c>
      <c r="J331" s="66">
        <v>385</v>
      </c>
      <c r="K331" s="65">
        <v>0.03</v>
      </c>
      <c r="L331" s="45"/>
      <c r="M331" s="63">
        <f t="shared" si="10"/>
        <v>373.45</v>
      </c>
      <c r="N331" s="45"/>
      <c r="O331" s="46" t="str">
        <f t="shared" si="11"/>
        <v/>
      </c>
    </row>
    <row r="332" spans="1:15" s="51" customFormat="1">
      <c r="A332" s="1"/>
      <c r="B332" s="76">
        <v>327</v>
      </c>
      <c r="C332" s="54" t="s">
        <v>32</v>
      </c>
      <c r="D332" s="54" t="s">
        <v>709</v>
      </c>
      <c r="E332" s="55" t="s">
        <v>32</v>
      </c>
      <c r="F332" s="61" t="s">
        <v>710</v>
      </c>
      <c r="G332" s="56" t="s">
        <v>23</v>
      </c>
      <c r="H332" s="57" t="s">
        <v>15</v>
      </c>
      <c r="I332" s="56">
        <v>1</v>
      </c>
      <c r="J332" s="66">
        <v>540</v>
      </c>
      <c r="K332" s="65">
        <v>0.03</v>
      </c>
      <c r="L332" s="45"/>
      <c r="M332" s="63">
        <f t="shared" si="10"/>
        <v>523.79999999999995</v>
      </c>
      <c r="N332" s="45"/>
      <c r="O332" s="46" t="str">
        <f t="shared" si="11"/>
        <v/>
      </c>
    </row>
    <row r="333" spans="1:15" s="51" customFormat="1">
      <c r="A333" s="1"/>
      <c r="B333" s="76">
        <v>328</v>
      </c>
      <c r="C333" s="54" t="s">
        <v>32</v>
      </c>
      <c r="D333" s="54" t="s">
        <v>711</v>
      </c>
      <c r="E333" s="55" t="s">
        <v>32</v>
      </c>
      <c r="F333" s="61" t="s">
        <v>712</v>
      </c>
      <c r="G333" s="56" t="s">
        <v>23</v>
      </c>
      <c r="H333" s="57" t="s">
        <v>15</v>
      </c>
      <c r="I333" s="56">
        <v>1</v>
      </c>
      <c r="J333" s="66">
        <v>19</v>
      </c>
      <c r="K333" s="65">
        <v>0.03</v>
      </c>
      <c r="L333" s="45"/>
      <c r="M333" s="63">
        <f t="shared" si="10"/>
        <v>18.43</v>
      </c>
      <c r="N333" s="45"/>
      <c r="O333" s="46" t="str">
        <f t="shared" si="11"/>
        <v/>
      </c>
    </row>
    <row r="334" spans="1:15" s="51" customFormat="1">
      <c r="A334" s="1"/>
      <c r="B334" s="76">
        <v>329</v>
      </c>
      <c r="C334" s="54" t="s">
        <v>32</v>
      </c>
      <c r="D334" s="54" t="s">
        <v>713</v>
      </c>
      <c r="E334" s="55" t="s">
        <v>32</v>
      </c>
      <c r="F334" s="61" t="s">
        <v>714</v>
      </c>
      <c r="G334" s="56" t="s">
        <v>23</v>
      </c>
      <c r="H334" s="57" t="s">
        <v>15</v>
      </c>
      <c r="I334" s="56">
        <v>1</v>
      </c>
      <c r="J334" s="66">
        <v>225</v>
      </c>
      <c r="K334" s="65">
        <v>0.03</v>
      </c>
      <c r="L334" s="45"/>
      <c r="M334" s="63">
        <f t="shared" si="10"/>
        <v>218.25</v>
      </c>
      <c r="N334" s="45"/>
      <c r="O334" s="46" t="str">
        <f t="shared" si="11"/>
        <v/>
      </c>
    </row>
    <row r="335" spans="1:15" s="51" customFormat="1">
      <c r="A335" s="1"/>
      <c r="B335" s="76">
        <v>330</v>
      </c>
      <c r="C335" s="54" t="s">
        <v>32</v>
      </c>
      <c r="D335" s="54" t="s">
        <v>715</v>
      </c>
      <c r="E335" s="55" t="s">
        <v>32</v>
      </c>
      <c r="F335" s="61" t="s">
        <v>716</v>
      </c>
      <c r="G335" s="56" t="s">
        <v>23</v>
      </c>
      <c r="H335" s="57" t="s">
        <v>15</v>
      </c>
      <c r="I335" s="56">
        <v>1</v>
      </c>
      <c r="J335" s="66">
        <v>695</v>
      </c>
      <c r="K335" s="65">
        <v>0.03</v>
      </c>
      <c r="L335" s="45"/>
      <c r="M335" s="63">
        <f t="shared" si="10"/>
        <v>674.15</v>
      </c>
      <c r="N335" s="45"/>
      <c r="O335" s="46" t="str">
        <f t="shared" si="11"/>
        <v/>
      </c>
    </row>
    <row r="336" spans="1:15" s="51" customFormat="1">
      <c r="A336" s="1"/>
      <c r="B336" s="76">
        <v>331</v>
      </c>
      <c r="C336" s="54" t="s">
        <v>32</v>
      </c>
      <c r="D336" s="54" t="s">
        <v>717</v>
      </c>
      <c r="E336" s="55" t="s">
        <v>32</v>
      </c>
      <c r="F336" s="61" t="s">
        <v>718</v>
      </c>
      <c r="G336" s="56" t="s">
        <v>23</v>
      </c>
      <c r="H336" s="57" t="s">
        <v>15</v>
      </c>
      <c r="I336" s="56">
        <v>1</v>
      </c>
      <c r="J336" s="66">
        <v>1105</v>
      </c>
      <c r="K336" s="65">
        <v>0.03</v>
      </c>
      <c r="L336" s="45"/>
      <c r="M336" s="63">
        <f t="shared" si="10"/>
        <v>1071.8499999999999</v>
      </c>
      <c r="N336" s="45"/>
      <c r="O336" s="46" t="str">
        <f t="shared" si="11"/>
        <v/>
      </c>
    </row>
    <row r="337" spans="1:15" s="51" customFormat="1">
      <c r="A337" s="1"/>
      <c r="B337" s="76">
        <v>332</v>
      </c>
      <c r="C337" s="54" t="s">
        <v>32</v>
      </c>
      <c r="D337" s="54" t="s">
        <v>719</v>
      </c>
      <c r="E337" s="55" t="s">
        <v>32</v>
      </c>
      <c r="F337" s="61" t="s">
        <v>720</v>
      </c>
      <c r="G337" s="56" t="s">
        <v>23</v>
      </c>
      <c r="H337" s="57" t="s">
        <v>15</v>
      </c>
      <c r="I337" s="56">
        <v>1</v>
      </c>
      <c r="J337" s="66">
        <v>1600</v>
      </c>
      <c r="K337" s="65">
        <v>0.03</v>
      </c>
      <c r="L337" s="45"/>
      <c r="M337" s="63">
        <f t="shared" si="10"/>
        <v>1552</v>
      </c>
      <c r="N337" s="45"/>
      <c r="O337" s="46" t="str">
        <f t="shared" si="11"/>
        <v/>
      </c>
    </row>
    <row r="338" spans="1:15" s="51" customFormat="1">
      <c r="A338" s="1"/>
      <c r="B338" s="76">
        <v>333</v>
      </c>
      <c r="C338" s="54" t="s">
        <v>32</v>
      </c>
      <c r="D338" s="54" t="s">
        <v>721</v>
      </c>
      <c r="E338" s="55" t="s">
        <v>32</v>
      </c>
      <c r="F338" s="61" t="s">
        <v>722</v>
      </c>
      <c r="G338" s="56" t="s">
        <v>23</v>
      </c>
      <c r="H338" s="57" t="s">
        <v>15</v>
      </c>
      <c r="I338" s="56">
        <v>1</v>
      </c>
      <c r="J338" s="66">
        <v>58</v>
      </c>
      <c r="K338" s="65">
        <v>0.03</v>
      </c>
      <c r="L338" s="45"/>
      <c r="M338" s="63">
        <f t="shared" si="10"/>
        <v>56.26</v>
      </c>
      <c r="N338" s="45"/>
      <c r="O338" s="46" t="str">
        <f t="shared" si="11"/>
        <v/>
      </c>
    </row>
    <row r="339" spans="1:15" s="51" customFormat="1">
      <c r="A339" s="1"/>
      <c r="B339" s="76">
        <v>334</v>
      </c>
      <c r="C339" s="54" t="s">
        <v>32</v>
      </c>
      <c r="D339" s="54" t="s">
        <v>723</v>
      </c>
      <c r="E339" s="55" t="s">
        <v>32</v>
      </c>
      <c r="F339" s="61" t="s">
        <v>724</v>
      </c>
      <c r="G339" s="56" t="s">
        <v>23</v>
      </c>
      <c r="H339" s="57" t="s">
        <v>15</v>
      </c>
      <c r="I339" s="56">
        <v>1</v>
      </c>
      <c r="J339" s="66">
        <v>1095</v>
      </c>
      <c r="K339" s="65">
        <v>0.03</v>
      </c>
      <c r="L339" s="45"/>
      <c r="M339" s="63">
        <f t="shared" si="10"/>
        <v>1062.1499999999999</v>
      </c>
      <c r="N339" s="45"/>
      <c r="O339" s="46" t="str">
        <f t="shared" si="11"/>
        <v/>
      </c>
    </row>
    <row r="340" spans="1:15" s="51" customFormat="1">
      <c r="A340" s="1"/>
      <c r="B340" s="76">
        <v>335</v>
      </c>
      <c r="C340" s="54" t="s">
        <v>32</v>
      </c>
      <c r="D340" s="54" t="s">
        <v>725</v>
      </c>
      <c r="E340" s="55" t="s">
        <v>32</v>
      </c>
      <c r="F340" s="61" t="s">
        <v>726</v>
      </c>
      <c r="G340" s="56" t="s">
        <v>23</v>
      </c>
      <c r="H340" s="57" t="s">
        <v>15</v>
      </c>
      <c r="I340" s="56">
        <v>1</v>
      </c>
      <c r="J340" s="66">
        <v>1850</v>
      </c>
      <c r="K340" s="65">
        <v>0.03</v>
      </c>
      <c r="L340" s="45"/>
      <c r="M340" s="63">
        <f t="shared" si="10"/>
        <v>1794.5</v>
      </c>
      <c r="N340" s="45"/>
      <c r="O340" s="46" t="str">
        <f t="shared" si="11"/>
        <v/>
      </c>
    </row>
    <row r="341" spans="1:15" s="51" customFormat="1">
      <c r="A341" s="1"/>
      <c r="B341" s="76">
        <v>336</v>
      </c>
      <c r="C341" s="54" t="s">
        <v>32</v>
      </c>
      <c r="D341" s="54" t="s">
        <v>727</v>
      </c>
      <c r="E341" s="55" t="s">
        <v>32</v>
      </c>
      <c r="F341" s="61" t="s">
        <v>728</v>
      </c>
      <c r="G341" s="56" t="s">
        <v>23</v>
      </c>
      <c r="H341" s="57" t="s">
        <v>15</v>
      </c>
      <c r="I341" s="56">
        <v>1</v>
      </c>
      <c r="J341" s="66">
        <v>2625</v>
      </c>
      <c r="K341" s="65">
        <v>0.03</v>
      </c>
      <c r="L341" s="45"/>
      <c r="M341" s="63">
        <f t="shared" si="10"/>
        <v>2546.25</v>
      </c>
      <c r="N341" s="45"/>
      <c r="O341" s="46" t="str">
        <f t="shared" si="11"/>
        <v/>
      </c>
    </row>
    <row r="342" spans="1:15" s="51" customFormat="1">
      <c r="A342" s="1"/>
      <c r="B342" s="76">
        <v>337</v>
      </c>
      <c r="C342" s="54" t="s">
        <v>32</v>
      </c>
      <c r="D342" s="54" t="s">
        <v>729</v>
      </c>
      <c r="E342" s="55" t="s">
        <v>32</v>
      </c>
      <c r="F342" s="61" t="s">
        <v>730</v>
      </c>
      <c r="G342" s="56" t="s">
        <v>23</v>
      </c>
      <c r="H342" s="57" t="s">
        <v>15</v>
      </c>
      <c r="I342" s="56">
        <v>1</v>
      </c>
      <c r="J342" s="66">
        <v>91</v>
      </c>
      <c r="K342" s="65">
        <v>0.03</v>
      </c>
      <c r="L342" s="45"/>
      <c r="M342" s="63">
        <f t="shared" si="10"/>
        <v>88.27</v>
      </c>
      <c r="N342" s="45"/>
      <c r="O342" s="46" t="str">
        <f t="shared" si="11"/>
        <v/>
      </c>
    </row>
    <row r="343" spans="1:15" s="51" customFormat="1">
      <c r="A343" s="1"/>
      <c r="B343" s="76">
        <v>338</v>
      </c>
      <c r="C343" s="54" t="s">
        <v>32</v>
      </c>
      <c r="D343" s="54" t="s">
        <v>731</v>
      </c>
      <c r="E343" s="55" t="s">
        <v>32</v>
      </c>
      <c r="F343" s="61" t="s">
        <v>732</v>
      </c>
      <c r="G343" s="56" t="s">
        <v>23</v>
      </c>
      <c r="H343" s="57" t="s">
        <v>15</v>
      </c>
      <c r="I343" s="56">
        <v>1</v>
      </c>
      <c r="J343" s="66">
        <v>1195</v>
      </c>
      <c r="K343" s="65">
        <v>0.03</v>
      </c>
      <c r="L343" s="45"/>
      <c r="M343" s="63">
        <f t="shared" si="10"/>
        <v>1159.1499999999999</v>
      </c>
      <c r="N343" s="45"/>
      <c r="O343" s="46" t="str">
        <f t="shared" si="11"/>
        <v/>
      </c>
    </row>
    <row r="344" spans="1:15" s="51" customFormat="1">
      <c r="A344" s="1"/>
      <c r="B344" s="76">
        <v>339</v>
      </c>
      <c r="C344" s="54" t="s">
        <v>32</v>
      </c>
      <c r="D344" s="54" t="s">
        <v>733</v>
      </c>
      <c r="E344" s="55" t="s">
        <v>32</v>
      </c>
      <c r="F344" s="61" t="s">
        <v>734</v>
      </c>
      <c r="G344" s="56" t="s">
        <v>23</v>
      </c>
      <c r="H344" s="57" t="s">
        <v>15</v>
      </c>
      <c r="I344" s="56">
        <v>1</v>
      </c>
      <c r="J344" s="66">
        <v>2035</v>
      </c>
      <c r="K344" s="65">
        <v>0.03</v>
      </c>
      <c r="L344" s="45"/>
      <c r="M344" s="63">
        <f t="shared" si="10"/>
        <v>1973.95</v>
      </c>
      <c r="N344" s="45"/>
      <c r="O344" s="46" t="str">
        <f t="shared" si="11"/>
        <v/>
      </c>
    </row>
    <row r="345" spans="1:15" s="51" customFormat="1">
      <c r="A345" s="1"/>
      <c r="B345" s="76">
        <v>340</v>
      </c>
      <c r="C345" s="54" t="s">
        <v>32</v>
      </c>
      <c r="D345" s="54" t="s">
        <v>735</v>
      </c>
      <c r="E345" s="55" t="s">
        <v>32</v>
      </c>
      <c r="F345" s="61" t="s">
        <v>736</v>
      </c>
      <c r="G345" s="56" t="s">
        <v>23</v>
      </c>
      <c r="H345" s="57" t="s">
        <v>15</v>
      </c>
      <c r="I345" s="56">
        <v>1</v>
      </c>
      <c r="J345" s="66">
        <v>2875</v>
      </c>
      <c r="K345" s="65">
        <v>0.03</v>
      </c>
      <c r="L345" s="45"/>
      <c r="M345" s="63">
        <f t="shared" si="10"/>
        <v>2788.75</v>
      </c>
      <c r="N345" s="45"/>
      <c r="O345" s="46" t="str">
        <f t="shared" si="11"/>
        <v/>
      </c>
    </row>
    <row r="346" spans="1:15" s="51" customFormat="1">
      <c r="A346" s="1"/>
      <c r="B346" s="76">
        <v>341</v>
      </c>
      <c r="C346" s="54" t="s">
        <v>32</v>
      </c>
      <c r="D346" s="54" t="s">
        <v>737</v>
      </c>
      <c r="E346" s="55" t="s">
        <v>32</v>
      </c>
      <c r="F346" s="61" t="s">
        <v>738</v>
      </c>
      <c r="G346" s="56" t="s">
        <v>23</v>
      </c>
      <c r="H346" s="57" t="s">
        <v>15</v>
      </c>
      <c r="I346" s="56">
        <v>1</v>
      </c>
      <c r="J346" s="66">
        <v>1595</v>
      </c>
      <c r="K346" s="65">
        <v>0.03</v>
      </c>
      <c r="L346" s="45"/>
      <c r="M346" s="63">
        <f t="shared" si="10"/>
        <v>1547.1499999999999</v>
      </c>
      <c r="N346" s="45"/>
      <c r="O346" s="46" t="str">
        <f t="shared" si="11"/>
        <v/>
      </c>
    </row>
    <row r="347" spans="1:15" s="51" customFormat="1">
      <c r="A347" s="1"/>
      <c r="B347" s="76">
        <v>342</v>
      </c>
      <c r="C347" s="54" t="s">
        <v>32</v>
      </c>
      <c r="D347" s="54" t="s">
        <v>739</v>
      </c>
      <c r="E347" s="55" t="s">
        <v>32</v>
      </c>
      <c r="F347" s="61" t="s">
        <v>740</v>
      </c>
      <c r="G347" s="56" t="s">
        <v>23</v>
      </c>
      <c r="H347" s="57" t="s">
        <v>15</v>
      </c>
      <c r="I347" s="56">
        <v>1</v>
      </c>
      <c r="J347" s="66">
        <v>2780</v>
      </c>
      <c r="K347" s="65">
        <v>0.03</v>
      </c>
      <c r="L347" s="45"/>
      <c r="M347" s="63">
        <f t="shared" si="10"/>
        <v>2696.6</v>
      </c>
      <c r="N347" s="45"/>
      <c r="O347" s="46" t="str">
        <f t="shared" si="11"/>
        <v/>
      </c>
    </row>
    <row r="348" spans="1:15" s="51" customFormat="1">
      <c r="A348" s="1"/>
      <c r="B348" s="76">
        <v>343</v>
      </c>
      <c r="C348" s="54" t="s">
        <v>32</v>
      </c>
      <c r="D348" s="54" t="s">
        <v>741</v>
      </c>
      <c r="E348" s="55" t="s">
        <v>32</v>
      </c>
      <c r="F348" s="61" t="s">
        <v>742</v>
      </c>
      <c r="G348" s="56" t="s">
        <v>23</v>
      </c>
      <c r="H348" s="57" t="s">
        <v>15</v>
      </c>
      <c r="I348" s="56">
        <v>1</v>
      </c>
      <c r="J348" s="66">
        <v>3895</v>
      </c>
      <c r="K348" s="65">
        <v>0.03</v>
      </c>
      <c r="L348" s="45"/>
      <c r="M348" s="63">
        <f t="shared" si="10"/>
        <v>3778.15</v>
      </c>
      <c r="N348" s="45"/>
      <c r="O348" s="46" t="str">
        <f t="shared" si="11"/>
        <v/>
      </c>
    </row>
    <row r="349" spans="1:15" s="51" customFormat="1">
      <c r="A349" s="1"/>
      <c r="B349" s="76">
        <v>344</v>
      </c>
      <c r="C349" s="54" t="s">
        <v>32</v>
      </c>
      <c r="D349" s="54" t="s">
        <v>743</v>
      </c>
      <c r="E349" s="55" t="s">
        <v>32</v>
      </c>
      <c r="F349" s="61" t="s">
        <v>744</v>
      </c>
      <c r="G349" s="56" t="s">
        <v>23</v>
      </c>
      <c r="H349" s="57" t="s">
        <v>15</v>
      </c>
      <c r="I349" s="56">
        <v>1</v>
      </c>
      <c r="J349" s="66">
        <v>695</v>
      </c>
      <c r="K349" s="65">
        <v>0.03</v>
      </c>
      <c r="L349" s="45"/>
      <c r="M349" s="63">
        <f t="shared" si="10"/>
        <v>674.15</v>
      </c>
      <c r="N349" s="45"/>
      <c r="O349" s="46" t="str">
        <f t="shared" si="11"/>
        <v/>
      </c>
    </row>
    <row r="350" spans="1:15" s="51" customFormat="1">
      <c r="A350" s="1"/>
      <c r="B350" s="76">
        <v>345</v>
      </c>
      <c r="C350" s="54" t="s">
        <v>32</v>
      </c>
      <c r="D350" s="54" t="s">
        <v>745</v>
      </c>
      <c r="E350" s="55" t="s">
        <v>32</v>
      </c>
      <c r="F350" s="61" t="s">
        <v>746</v>
      </c>
      <c r="G350" s="56" t="s">
        <v>23</v>
      </c>
      <c r="H350" s="57" t="s">
        <v>15</v>
      </c>
      <c r="I350" s="56">
        <v>1</v>
      </c>
      <c r="J350" s="66">
        <v>695</v>
      </c>
      <c r="K350" s="65">
        <v>0.03</v>
      </c>
      <c r="L350" s="45"/>
      <c r="M350" s="63">
        <f t="shared" si="10"/>
        <v>674.15</v>
      </c>
      <c r="N350" s="45"/>
      <c r="O350" s="46" t="str">
        <f t="shared" si="11"/>
        <v/>
      </c>
    </row>
    <row r="351" spans="1:15" s="51" customFormat="1">
      <c r="A351" s="1"/>
      <c r="B351" s="76">
        <v>346</v>
      </c>
      <c r="C351" s="54" t="s">
        <v>32</v>
      </c>
      <c r="D351" s="54" t="s">
        <v>747</v>
      </c>
      <c r="E351" s="55" t="s">
        <v>32</v>
      </c>
      <c r="F351" s="61" t="s">
        <v>748</v>
      </c>
      <c r="G351" s="56" t="s">
        <v>23</v>
      </c>
      <c r="H351" s="57" t="s">
        <v>15</v>
      </c>
      <c r="I351" s="56">
        <v>1</v>
      </c>
      <c r="J351" s="66">
        <v>1095</v>
      </c>
      <c r="K351" s="65">
        <v>0.03</v>
      </c>
      <c r="L351" s="45"/>
      <c r="M351" s="63">
        <f t="shared" si="10"/>
        <v>1062.1499999999999</v>
      </c>
      <c r="N351" s="45"/>
      <c r="O351" s="46" t="str">
        <f t="shared" si="11"/>
        <v/>
      </c>
    </row>
    <row r="352" spans="1:15" s="51" customFormat="1">
      <c r="A352" s="1"/>
      <c r="B352" s="76">
        <v>347</v>
      </c>
      <c r="C352" s="54" t="s">
        <v>32</v>
      </c>
      <c r="D352" s="54" t="s">
        <v>749</v>
      </c>
      <c r="E352" s="55" t="s">
        <v>32</v>
      </c>
      <c r="F352" s="61" t="s">
        <v>750</v>
      </c>
      <c r="G352" s="56" t="s">
        <v>23</v>
      </c>
      <c r="H352" s="57" t="s">
        <v>15</v>
      </c>
      <c r="I352" s="56">
        <v>1</v>
      </c>
      <c r="J352" s="66">
        <v>1945</v>
      </c>
      <c r="K352" s="65">
        <v>0.03</v>
      </c>
      <c r="L352" s="45"/>
      <c r="M352" s="63">
        <f t="shared" si="10"/>
        <v>1886.6499999999999</v>
      </c>
      <c r="N352" s="45"/>
      <c r="O352" s="46" t="str">
        <f t="shared" si="11"/>
        <v/>
      </c>
    </row>
    <row r="353" spans="1:15" s="51" customFormat="1">
      <c r="A353" s="1"/>
      <c r="B353" s="76">
        <v>348</v>
      </c>
      <c r="C353" s="54" t="s">
        <v>32</v>
      </c>
      <c r="D353" s="54" t="s">
        <v>751</v>
      </c>
      <c r="E353" s="55" t="s">
        <v>32</v>
      </c>
      <c r="F353" s="61" t="s">
        <v>752</v>
      </c>
      <c r="G353" s="56" t="s">
        <v>23</v>
      </c>
      <c r="H353" s="57" t="s">
        <v>15</v>
      </c>
      <c r="I353" s="56">
        <v>1</v>
      </c>
      <c r="J353" s="66">
        <v>2705</v>
      </c>
      <c r="K353" s="65">
        <v>0.03</v>
      </c>
      <c r="L353" s="45"/>
      <c r="M353" s="63">
        <f t="shared" si="10"/>
        <v>2623.85</v>
      </c>
      <c r="N353" s="45"/>
      <c r="O353" s="46" t="str">
        <f t="shared" si="11"/>
        <v/>
      </c>
    </row>
    <row r="354" spans="1:15" s="51" customFormat="1">
      <c r="A354" s="1"/>
      <c r="B354" s="76">
        <v>349</v>
      </c>
      <c r="C354" s="54" t="s">
        <v>32</v>
      </c>
      <c r="D354" s="54" t="s">
        <v>753</v>
      </c>
      <c r="E354" s="55" t="s">
        <v>32</v>
      </c>
      <c r="F354" s="61" t="s">
        <v>754</v>
      </c>
      <c r="G354" s="56" t="s">
        <v>23</v>
      </c>
      <c r="H354" s="57" t="s">
        <v>15</v>
      </c>
      <c r="I354" s="56">
        <v>1</v>
      </c>
      <c r="J354" s="66">
        <v>91</v>
      </c>
      <c r="K354" s="65">
        <v>0.03</v>
      </c>
      <c r="L354" s="45"/>
      <c r="M354" s="63">
        <f t="shared" si="10"/>
        <v>88.27</v>
      </c>
      <c r="N354" s="45"/>
      <c r="O354" s="46" t="str">
        <f t="shared" si="11"/>
        <v/>
      </c>
    </row>
    <row r="355" spans="1:15" s="51" customFormat="1">
      <c r="A355" s="1"/>
      <c r="B355" s="76">
        <v>350</v>
      </c>
      <c r="C355" s="54" t="s">
        <v>32</v>
      </c>
      <c r="D355" s="54" t="s">
        <v>755</v>
      </c>
      <c r="E355" s="55" t="s">
        <v>32</v>
      </c>
      <c r="F355" s="61" t="s">
        <v>756</v>
      </c>
      <c r="G355" s="56" t="s">
        <v>23</v>
      </c>
      <c r="H355" s="57" t="s">
        <v>15</v>
      </c>
      <c r="I355" s="56">
        <v>1</v>
      </c>
      <c r="J355" s="66">
        <v>1595</v>
      </c>
      <c r="K355" s="65">
        <v>0.03</v>
      </c>
      <c r="L355" s="45"/>
      <c r="M355" s="63">
        <f t="shared" si="10"/>
        <v>1547.1499999999999</v>
      </c>
      <c r="N355" s="45"/>
      <c r="O355" s="46" t="str">
        <f t="shared" si="11"/>
        <v/>
      </c>
    </row>
    <row r="356" spans="1:15" s="51" customFormat="1">
      <c r="A356" s="1"/>
      <c r="B356" s="76">
        <v>351</v>
      </c>
      <c r="C356" s="54" t="s">
        <v>32</v>
      </c>
      <c r="D356" s="54" t="s">
        <v>757</v>
      </c>
      <c r="E356" s="55" t="s">
        <v>32</v>
      </c>
      <c r="F356" s="61" t="s">
        <v>758</v>
      </c>
      <c r="G356" s="56" t="s">
        <v>23</v>
      </c>
      <c r="H356" s="57" t="s">
        <v>15</v>
      </c>
      <c r="I356" s="56">
        <v>1</v>
      </c>
      <c r="J356" s="66">
        <v>2875</v>
      </c>
      <c r="K356" s="65">
        <v>0.03</v>
      </c>
      <c r="L356" s="45"/>
      <c r="M356" s="63">
        <f t="shared" si="10"/>
        <v>2788.75</v>
      </c>
      <c r="N356" s="45"/>
      <c r="O356" s="46" t="str">
        <f t="shared" si="11"/>
        <v/>
      </c>
    </row>
    <row r="357" spans="1:15" s="51" customFormat="1">
      <c r="A357" s="1"/>
      <c r="B357" s="76">
        <v>352</v>
      </c>
      <c r="C357" s="54" t="s">
        <v>32</v>
      </c>
      <c r="D357" s="54" t="s">
        <v>759</v>
      </c>
      <c r="E357" s="55" t="s">
        <v>32</v>
      </c>
      <c r="F357" s="61" t="s">
        <v>760</v>
      </c>
      <c r="G357" s="56" t="s">
        <v>23</v>
      </c>
      <c r="H357" s="57" t="s">
        <v>15</v>
      </c>
      <c r="I357" s="56">
        <v>1</v>
      </c>
      <c r="J357" s="66">
        <v>3980</v>
      </c>
      <c r="K357" s="65">
        <v>0.03</v>
      </c>
      <c r="L357" s="45"/>
      <c r="M357" s="63">
        <f t="shared" si="10"/>
        <v>3860.6</v>
      </c>
      <c r="N357" s="45"/>
      <c r="O357" s="46" t="str">
        <f t="shared" si="11"/>
        <v/>
      </c>
    </row>
    <row r="358" spans="1:15" s="51" customFormat="1">
      <c r="A358" s="1"/>
      <c r="B358" s="76">
        <v>353</v>
      </c>
      <c r="C358" s="54" t="s">
        <v>32</v>
      </c>
      <c r="D358" s="54" t="s">
        <v>761</v>
      </c>
      <c r="E358" s="55" t="s">
        <v>32</v>
      </c>
      <c r="F358" s="61" t="s">
        <v>762</v>
      </c>
      <c r="G358" s="56" t="s">
        <v>23</v>
      </c>
      <c r="H358" s="57" t="s">
        <v>15</v>
      </c>
      <c r="I358" s="56">
        <v>1</v>
      </c>
      <c r="J358" s="66">
        <v>133</v>
      </c>
      <c r="K358" s="65">
        <v>0.03</v>
      </c>
      <c r="L358" s="45"/>
      <c r="M358" s="63">
        <f t="shared" si="10"/>
        <v>129.01</v>
      </c>
      <c r="N358" s="45"/>
      <c r="O358" s="46" t="str">
        <f t="shared" si="11"/>
        <v/>
      </c>
    </row>
    <row r="359" spans="1:15" s="51" customFormat="1">
      <c r="A359" s="1"/>
      <c r="B359" s="76">
        <v>354</v>
      </c>
      <c r="C359" s="54" t="s">
        <v>32</v>
      </c>
      <c r="D359" s="54" t="s">
        <v>763</v>
      </c>
      <c r="E359" s="55" t="s">
        <v>32</v>
      </c>
      <c r="F359" s="61" t="s">
        <v>764</v>
      </c>
      <c r="G359" s="56" t="s">
        <v>23</v>
      </c>
      <c r="H359" s="57" t="s">
        <v>15</v>
      </c>
      <c r="I359" s="56">
        <v>1</v>
      </c>
      <c r="J359" s="66">
        <v>2725</v>
      </c>
      <c r="K359" s="65">
        <v>0.03</v>
      </c>
      <c r="L359" s="45"/>
      <c r="M359" s="63">
        <f t="shared" si="10"/>
        <v>2643.25</v>
      </c>
      <c r="N359" s="45"/>
      <c r="O359" s="46" t="str">
        <f t="shared" si="11"/>
        <v/>
      </c>
    </row>
    <row r="360" spans="1:15" s="51" customFormat="1">
      <c r="A360" s="1"/>
      <c r="B360" s="76">
        <v>355</v>
      </c>
      <c r="C360" s="54" t="s">
        <v>32</v>
      </c>
      <c r="D360" s="54" t="s">
        <v>765</v>
      </c>
      <c r="E360" s="55" t="s">
        <v>32</v>
      </c>
      <c r="F360" s="61" t="s">
        <v>766</v>
      </c>
      <c r="G360" s="56" t="s">
        <v>23</v>
      </c>
      <c r="H360" s="57" t="s">
        <v>15</v>
      </c>
      <c r="I360" s="56">
        <v>1</v>
      </c>
      <c r="J360" s="66">
        <v>4465</v>
      </c>
      <c r="K360" s="65">
        <v>0.03</v>
      </c>
      <c r="L360" s="45"/>
      <c r="M360" s="63">
        <f t="shared" si="10"/>
        <v>4331.05</v>
      </c>
      <c r="N360" s="45"/>
      <c r="O360" s="46" t="str">
        <f t="shared" si="11"/>
        <v/>
      </c>
    </row>
    <row r="361" spans="1:15" s="51" customFormat="1">
      <c r="A361" s="1"/>
      <c r="B361" s="76">
        <v>356</v>
      </c>
      <c r="C361" s="54" t="s">
        <v>32</v>
      </c>
      <c r="D361" s="54" t="s">
        <v>767</v>
      </c>
      <c r="E361" s="55" t="s">
        <v>32</v>
      </c>
      <c r="F361" s="61" t="s">
        <v>768</v>
      </c>
      <c r="G361" s="56" t="s">
        <v>23</v>
      </c>
      <c r="H361" s="57" t="s">
        <v>15</v>
      </c>
      <c r="I361" s="56">
        <v>1</v>
      </c>
      <c r="J361" s="66">
        <v>6395</v>
      </c>
      <c r="K361" s="65">
        <v>0.03</v>
      </c>
      <c r="L361" s="45"/>
      <c r="M361" s="63">
        <f t="shared" si="10"/>
        <v>6203.15</v>
      </c>
      <c r="N361" s="45"/>
      <c r="O361" s="46" t="str">
        <f t="shared" si="11"/>
        <v/>
      </c>
    </row>
    <row r="362" spans="1:15" s="51" customFormat="1">
      <c r="A362" s="1"/>
      <c r="B362" s="76">
        <v>357</v>
      </c>
      <c r="C362" s="54" t="s">
        <v>32</v>
      </c>
      <c r="D362" s="54" t="s">
        <v>769</v>
      </c>
      <c r="E362" s="55" t="s">
        <v>32</v>
      </c>
      <c r="F362" s="61" t="s">
        <v>770</v>
      </c>
      <c r="G362" s="56" t="s">
        <v>23</v>
      </c>
      <c r="H362" s="57" t="s">
        <v>15</v>
      </c>
      <c r="I362" s="56">
        <v>1</v>
      </c>
      <c r="J362" s="66">
        <v>227</v>
      </c>
      <c r="K362" s="65">
        <v>0.03</v>
      </c>
      <c r="L362" s="45"/>
      <c r="M362" s="63">
        <f t="shared" si="10"/>
        <v>220.19</v>
      </c>
      <c r="N362" s="45"/>
      <c r="O362" s="46" t="str">
        <f t="shared" si="11"/>
        <v/>
      </c>
    </row>
    <row r="363" spans="1:15" s="51" customFormat="1">
      <c r="A363" s="1"/>
      <c r="B363" s="76">
        <v>358</v>
      </c>
      <c r="C363" s="54" t="s">
        <v>32</v>
      </c>
      <c r="D363" s="54" t="s">
        <v>771</v>
      </c>
      <c r="E363" s="55" t="s">
        <v>32</v>
      </c>
      <c r="F363" s="61" t="s">
        <v>772</v>
      </c>
      <c r="G363" s="56" t="s">
        <v>23</v>
      </c>
      <c r="H363" s="57" t="s">
        <v>15</v>
      </c>
      <c r="I363" s="56">
        <v>1</v>
      </c>
      <c r="J363" s="66">
        <v>1695</v>
      </c>
      <c r="K363" s="65">
        <v>0.03</v>
      </c>
      <c r="L363" s="45"/>
      <c r="M363" s="63">
        <f t="shared" si="10"/>
        <v>1644.1499999999999</v>
      </c>
      <c r="N363" s="45"/>
      <c r="O363" s="46" t="str">
        <f t="shared" si="11"/>
        <v/>
      </c>
    </row>
    <row r="364" spans="1:15" s="51" customFormat="1">
      <c r="A364" s="1"/>
      <c r="B364" s="76">
        <v>359</v>
      </c>
      <c r="C364" s="54" t="s">
        <v>32</v>
      </c>
      <c r="D364" s="54" t="s">
        <v>773</v>
      </c>
      <c r="E364" s="55" t="s">
        <v>32</v>
      </c>
      <c r="F364" s="61" t="s">
        <v>774</v>
      </c>
      <c r="G364" s="56" t="s">
        <v>23</v>
      </c>
      <c r="H364" s="57" t="s">
        <v>15</v>
      </c>
      <c r="I364" s="56">
        <v>1</v>
      </c>
      <c r="J364" s="66">
        <v>2965</v>
      </c>
      <c r="K364" s="65">
        <v>0.03</v>
      </c>
      <c r="L364" s="45"/>
      <c r="M364" s="63">
        <f t="shared" si="10"/>
        <v>2876.0499999999997</v>
      </c>
      <c r="N364" s="45"/>
      <c r="O364" s="46" t="str">
        <f t="shared" si="11"/>
        <v/>
      </c>
    </row>
    <row r="365" spans="1:15" s="51" customFormat="1">
      <c r="A365" s="1"/>
      <c r="B365" s="76">
        <v>360</v>
      </c>
      <c r="C365" s="54" t="s">
        <v>32</v>
      </c>
      <c r="D365" s="54" t="s">
        <v>775</v>
      </c>
      <c r="E365" s="55" t="s">
        <v>32</v>
      </c>
      <c r="F365" s="61" t="s">
        <v>776</v>
      </c>
      <c r="G365" s="56" t="s">
        <v>23</v>
      </c>
      <c r="H365" s="57" t="s">
        <v>15</v>
      </c>
      <c r="I365" s="56">
        <v>1</v>
      </c>
      <c r="J365" s="66">
        <v>4150</v>
      </c>
      <c r="K365" s="65">
        <v>0.03</v>
      </c>
      <c r="L365" s="45"/>
      <c r="M365" s="63">
        <f t="shared" si="10"/>
        <v>4025.5</v>
      </c>
      <c r="N365" s="45"/>
      <c r="O365" s="46" t="str">
        <f t="shared" si="11"/>
        <v/>
      </c>
    </row>
    <row r="366" spans="1:15" s="51" customFormat="1">
      <c r="A366" s="1"/>
      <c r="B366" s="76">
        <v>361</v>
      </c>
      <c r="C366" s="54" t="s">
        <v>32</v>
      </c>
      <c r="D366" s="54" t="s">
        <v>777</v>
      </c>
      <c r="E366" s="55" t="s">
        <v>32</v>
      </c>
      <c r="F366" s="61" t="s">
        <v>778</v>
      </c>
      <c r="G366" s="56" t="s">
        <v>23</v>
      </c>
      <c r="H366" s="57" t="s">
        <v>15</v>
      </c>
      <c r="I366" s="56">
        <v>1</v>
      </c>
      <c r="J366" s="66">
        <v>2195</v>
      </c>
      <c r="K366" s="65">
        <v>0.03</v>
      </c>
      <c r="L366" s="45"/>
      <c r="M366" s="63">
        <f t="shared" si="10"/>
        <v>2129.15</v>
      </c>
      <c r="N366" s="45"/>
      <c r="O366" s="46" t="str">
        <f t="shared" si="11"/>
        <v/>
      </c>
    </row>
    <row r="367" spans="1:15" s="51" customFormat="1">
      <c r="A367" s="1"/>
      <c r="B367" s="76">
        <v>362</v>
      </c>
      <c r="C367" s="54" t="s">
        <v>32</v>
      </c>
      <c r="D367" s="54" t="s">
        <v>779</v>
      </c>
      <c r="E367" s="55" t="s">
        <v>32</v>
      </c>
      <c r="F367" s="61" t="s">
        <v>780</v>
      </c>
      <c r="G367" s="56" t="s">
        <v>23</v>
      </c>
      <c r="H367" s="57" t="s">
        <v>15</v>
      </c>
      <c r="I367" s="56">
        <v>1</v>
      </c>
      <c r="J367" s="66">
        <v>3895</v>
      </c>
      <c r="K367" s="65">
        <v>0.03</v>
      </c>
      <c r="L367" s="45"/>
      <c r="M367" s="63">
        <f t="shared" si="10"/>
        <v>3778.15</v>
      </c>
      <c r="N367" s="45"/>
      <c r="O367" s="46" t="str">
        <f t="shared" si="11"/>
        <v/>
      </c>
    </row>
    <row r="368" spans="1:15" s="51" customFormat="1">
      <c r="A368" s="1"/>
      <c r="B368" s="76">
        <v>363</v>
      </c>
      <c r="C368" s="54" t="s">
        <v>32</v>
      </c>
      <c r="D368" s="54" t="s">
        <v>781</v>
      </c>
      <c r="E368" s="55" t="s">
        <v>32</v>
      </c>
      <c r="F368" s="61" t="s">
        <v>782</v>
      </c>
      <c r="G368" s="56" t="s">
        <v>23</v>
      </c>
      <c r="H368" s="57" t="s">
        <v>15</v>
      </c>
      <c r="I368" s="56">
        <v>1</v>
      </c>
      <c r="J368" s="66">
        <v>5425</v>
      </c>
      <c r="K368" s="65">
        <v>0.03</v>
      </c>
      <c r="L368" s="45"/>
      <c r="M368" s="63">
        <f t="shared" si="10"/>
        <v>5262.25</v>
      </c>
      <c r="N368" s="45"/>
      <c r="O368" s="46" t="str">
        <f t="shared" si="11"/>
        <v/>
      </c>
    </row>
    <row r="369" spans="1:15" s="51" customFormat="1">
      <c r="A369" s="1"/>
      <c r="B369" s="76">
        <v>364</v>
      </c>
      <c r="C369" s="54" t="s">
        <v>32</v>
      </c>
      <c r="D369" s="54" t="s">
        <v>783</v>
      </c>
      <c r="E369" s="55" t="s">
        <v>32</v>
      </c>
      <c r="F369" s="61" t="s">
        <v>784</v>
      </c>
      <c r="G369" s="56" t="s">
        <v>23</v>
      </c>
      <c r="H369" s="57" t="s">
        <v>15</v>
      </c>
      <c r="I369" s="56">
        <v>1</v>
      </c>
      <c r="J369" s="66">
        <v>2985</v>
      </c>
      <c r="K369" s="65">
        <v>0.03</v>
      </c>
      <c r="L369" s="45"/>
      <c r="M369" s="63">
        <f t="shared" si="10"/>
        <v>2895.45</v>
      </c>
      <c r="N369" s="45"/>
      <c r="O369" s="46" t="str">
        <f t="shared" si="11"/>
        <v/>
      </c>
    </row>
    <row r="370" spans="1:15" s="51" customFormat="1">
      <c r="A370" s="1"/>
      <c r="B370" s="76">
        <v>365</v>
      </c>
      <c r="C370" s="54" t="s">
        <v>32</v>
      </c>
      <c r="D370" s="54" t="s">
        <v>785</v>
      </c>
      <c r="E370" s="55" t="s">
        <v>32</v>
      </c>
      <c r="F370" s="61" t="s">
        <v>786</v>
      </c>
      <c r="G370" s="56" t="s">
        <v>23</v>
      </c>
      <c r="H370" s="57" t="s">
        <v>15</v>
      </c>
      <c r="I370" s="56">
        <v>1</v>
      </c>
      <c r="J370" s="66">
        <v>4825</v>
      </c>
      <c r="K370" s="65">
        <v>0.03</v>
      </c>
      <c r="L370" s="45"/>
      <c r="M370" s="63">
        <f t="shared" si="10"/>
        <v>4680.25</v>
      </c>
      <c r="N370" s="45"/>
      <c r="O370" s="46" t="str">
        <f t="shared" si="11"/>
        <v/>
      </c>
    </row>
    <row r="371" spans="1:15" s="51" customFormat="1">
      <c r="A371" s="1"/>
      <c r="B371" s="76">
        <v>366</v>
      </c>
      <c r="C371" s="54" t="s">
        <v>32</v>
      </c>
      <c r="D371" s="54" t="s">
        <v>787</v>
      </c>
      <c r="E371" s="55" t="s">
        <v>32</v>
      </c>
      <c r="F371" s="61" t="s">
        <v>788</v>
      </c>
      <c r="G371" s="56" t="s">
        <v>23</v>
      </c>
      <c r="H371" s="57" t="s">
        <v>15</v>
      </c>
      <c r="I371" s="56">
        <v>1</v>
      </c>
      <c r="J371" s="66">
        <v>6950</v>
      </c>
      <c r="K371" s="65">
        <v>0.03</v>
      </c>
      <c r="L371" s="45"/>
      <c r="M371" s="63">
        <f t="shared" si="10"/>
        <v>6741.5</v>
      </c>
      <c r="N371" s="45"/>
      <c r="O371" s="46" t="str">
        <f t="shared" si="11"/>
        <v/>
      </c>
    </row>
    <row r="372" spans="1:15" s="51" customFormat="1">
      <c r="A372" s="1"/>
      <c r="B372" s="76">
        <v>367</v>
      </c>
      <c r="C372" s="54" t="s">
        <v>32</v>
      </c>
      <c r="D372" s="54" t="s">
        <v>789</v>
      </c>
      <c r="E372" s="55" t="s">
        <v>32</v>
      </c>
      <c r="F372" s="61" t="s">
        <v>790</v>
      </c>
      <c r="G372" s="56" t="s">
        <v>23</v>
      </c>
      <c r="H372" s="57" t="s">
        <v>15</v>
      </c>
      <c r="I372" s="56">
        <v>1</v>
      </c>
      <c r="J372" s="66">
        <v>1095</v>
      </c>
      <c r="K372" s="65">
        <v>0.03</v>
      </c>
      <c r="L372" s="45"/>
      <c r="M372" s="63">
        <f t="shared" si="10"/>
        <v>1062.1499999999999</v>
      </c>
      <c r="N372" s="45"/>
      <c r="O372" s="46" t="str">
        <f t="shared" si="11"/>
        <v/>
      </c>
    </row>
    <row r="373" spans="1:15" s="51" customFormat="1">
      <c r="A373" s="1"/>
      <c r="B373" s="76">
        <v>368</v>
      </c>
      <c r="C373" s="54" t="s">
        <v>32</v>
      </c>
      <c r="D373" s="54" t="s">
        <v>791</v>
      </c>
      <c r="E373" s="55" t="s">
        <v>32</v>
      </c>
      <c r="F373" s="61" t="s">
        <v>792</v>
      </c>
      <c r="G373" s="56" t="s">
        <v>23</v>
      </c>
      <c r="H373" s="57" t="s">
        <v>15</v>
      </c>
      <c r="I373" s="56">
        <v>1</v>
      </c>
      <c r="J373" s="66">
        <v>995</v>
      </c>
      <c r="K373" s="65">
        <v>0.03</v>
      </c>
      <c r="L373" s="45"/>
      <c r="M373" s="63">
        <f t="shared" si="10"/>
        <v>965.15</v>
      </c>
      <c r="N373" s="45"/>
      <c r="O373" s="46" t="str">
        <f t="shared" si="11"/>
        <v/>
      </c>
    </row>
    <row r="374" spans="1:15" s="51" customFormat="1">
      <c r="A374" s="1"/>
      <c r="B374" s="76">
        <v>369</v>
      </c>
      <c r="C374" s="54" t="s">
        <v>32</v>
      </c>
      <c r="D374" s="54" t="s">
        <v>793</v>
      </c>
      <c r="E374" s="55" t="s">
        <v>32</v>
      </c>
      <c r="F374" s="61" t="s">
        <v>794</v>
      </c>
      <c r="G374" s="56" t="s">
        <v>23</v>
      </c>
      <c r="H374" s="57" t="s">
        <v>15</v>
      </c>
      <c r="I374" s="56">
        <v>1</v>
      </c>
      <c r="J374" s="66">
        <v>1095</v>
      </c>
      <c r="K374" s="65">
        <v>0.03</v>
      </c>
      <c r="L374" s="45"/>
      <c r="M374" s="63">
        <f t="shared" si="10"/>
        <v>1062.1499999999999</v>
      </c>
      <c r="N374" s="45"/>
      <c r="O374" s="46" t="str">
        <f t="shared" si="11"/>
        <v/>
      </c>
    </row>
    <row r="375" spans="1:15" s="51" customFormat="1">
      <c r="A375" s="1"/>
      <c r="B375" s="76">
        <v>370</v>
      </c>
      <c r="C375" s="54" t="s">
        <v>32</v>
      </c>
      <c r="D375" s="54" t="s">
        <v>795</v>
      </c>
      <c r="E375" s="55" t="s">
        <v>32</v>
      </c>
      <c r="F375" s="61" t="s">
        <v>796</v>
      </c>
      <c r="G375" s="56" t="s">
        <v>23</v>
      </c>
      <c r="H375" s="57" t="s">
        <v>15</v>
      </c>
      <c r="I375" s="56">
        <v>1</v>
      </c>
      <c r="J375" s="66">
        <v>1945</v>
      </c>
      <c r="K375" s="65">
        <v>0.03</v>
      </c>
      <c r="L375" s="45"/>
      <c r="M375" s="63">
        <f t="shared" si="10"/>
        <v>1886.6499999999999</v>
      </c>
      <c r="N375" s="45"/>
      <c r="O375" s="46" t="str">
        <f t="shared" si="11"/>
        <v/>
      </c>
    </row>
    <row r="376" spans="1:15" s="51" customFormat="1">
      <c r="A376" s="1"/>
      <c r="B376" s="76">
        <v>371</v>
      </c>
      <c r="C376" s="54" t="s">
        <v>32</v>
      </c>
      <c r="D376" s="54" t="s">
        <v>797</v>
      </c>
      <c r="E376" s="55" t="s">
        <v>32</v>
      </c>
      <c r="F376" s="61" t="s">
        <v>798</v>
      </c>
      <c r="G376" s="56" t="s">
        <v>23</v>
      </c>
      <c r="H376" s="57" t="s">
        <v>15</v>
      </c>
      <c r="I376" s="56">
        <v>1</v>
      </c>
      <c r="J376" s="66">
        <v>2705</v>
      </c>
      <c r="K376" s="65">
        <v>0.03</v>
      </c>
      <c r="L376" s="45"/>
      <c r="M376" s="63">
        <f t="shared" si="10"/>
        <v>2623.85</v>
      </c>
      <c r="N376" s="45"/>
      <c r="O376" s="46" t="str">
        <f t="shared" si="11"/>
        <v/>
      </c>
    </row>
    <row r="377" spans="1:15" s="51" customFormat="1">
      <c r="A377" s="1"/>
      <c r="B377" s="76">
        <v>372</v>
      </c>
      <c r="C377" s="54" t="s">
        <v>32</v>
      </c>
      <c r="D377" s="54" t="s">
        <v>799</v>
      </c>
      <c r="E377" s="55" t="s">
        <v>32</v>
      </c>
      <c r="F377" s="61" t="s">
        <v>800</v>
      </c>
      <c r="G377" s="56" t="s">
        <v>23</v>
      </c>
      <c r="H377" s="57" t="s">
        <v>15</v>
      </c>
      <c r="I377" s="56">
        <v>1</v>
      </c>
      <c r="J377" s="66">
        <v>91</v>
      </c>
      <c r="K377" s="65">
        <v>0.03</v>
      </c>
      <c r="L377" s="45"/>
      <c r="M377" s="63">
        <f t="shared" si="10"/>
        <v>88.27</v>
      </c>
      <c r="N377" s="45"/>
      <c r="O377" s="46" t="str">
        <f t="shared" si="11"/>
        <v/>
      </c>
    </row>
    <row r="378" spans="1:15" s="51" customFormat="1">
      <c r="A378" s="1"/>
      <c r="B378" s="76">
        <v>373</v>
      </c>
      <c r="C378" s="54" t="s">
        <v>32</v>
      </c>
      <c r="D378" s="54" t="s">
        <v>801</v>
      </c>
      <c r="E378" s="55" t="s">
        <v>32</v>
      </c>
      <c r="F378" s="61" t="s">
        <v>802</v>
      </c>
      <c r="G378" s="56" t="s">
        <v>23</v>
      </c>
      <c r="H378" s="57" t="s">
        <v>15</v>
      </c>
      <c r="I378" s="56">
        <v>1</v>
      </c>
      <c r="J378" s="66">
        <v>1595</v>
      </c>
      <c r="K378" s="65">
        <v>0.03</v>
      </c>
      <c r="L378" s="45"/>
      <c r="M378" s="63">
        <f t="shared" si="10"/>
        <v>1547.1499999999999</v>
      </c>
      <c r="N378" s="45"/>
      <c r="O378" s="46" t="str">
        <f t="shared" si="11"/>
        <v/>
      </c>
    </row>
    <row r="379" spans="1:15" s="51" customFormat="1">
      <c r="A379" s="1"/>
      <c r="B379" s="76">
        <v>374</v>
      </c>
      <c r="C379" s="54" t="s">
        <v>32</v>
      </c>
      <c r="D379" s="54" t="s">
        <v>803</v>
      </c>
      <c r="E379" s="55" t="s">
        <v>32</v>
      </c>
      <c r="F379" s="61" t="s">
        <v>804</v>
      </c>
      <c r="G379" s="56" t="s">
        <v>23</v>
      </c>
      <c r="H379" s="57" t="s">
        <v>15</v>
      </c>
      <c r="I379" s="56">
        <v>1</v>
      </c>
      <c r="J379" s="66">
        <v>2875</v>
      </c>
      <c r="K379" s="65">
        <v>0.03</v>
      </c>
      <c r="L379" s="45"/>
      <c r="M379" s="63">
        <f t="shared" si="10"/>
        <v>2788.75</v>
      </c>
      <c r="N379" s="45"/>
      <c r="O379" s="46" t="str">
        <f t="shared" si="11"/>
        <v/>
      </c>
    </row>
    <row r="380" spans="1:15" s="51" customFormat="1">
      <c r="A380" s="1"/>
      <c r="B380" s="76">
        <v>375</v>
      </c>
      <c r="C380" s="54" t="s">
        <v>32</v>
      </c>
      <c r="D380" s="54" t="s">
        <v>805</v>
      </c>
      <c r="E380" s="55" t="s">
        <v>32</v>
      </c>
      <c r="F380" s="61" t="s">
        <v>806</v>
      </c>
      <c r="G380" s="56" t="s">
        <v>23</v>
      </c>
      <c r="H380" s="57" t="s">
        <v>15</v>
      </c>
      <c r="I380" s="56">
        <v>1</v>
      </c>
      <c r="J380" s="66">
        <v>3980</v>
      </c>
      <c r="K380" s="65">
        <v>0.03</v>
      </c>
      <c r="L380" s="45"/>
      <c r="M380" s="63">
        <f t="shared" ref="M380:M443" si="12">IF($J380="","",IF($L380="",$J380*(1-$K380),IF(L380&lt;K380,"Discount Error",J380*(1-$L380))))</f>
        <v>3860.6</v>
      </c>
      <c r="N380" s="45"/>
      <c r="O380" s="46" t="str">
        <f t="shared" ref="O380:O443" si="13">IF(M380="Discount Error","Error",IF($N380="","",IF(J380*(1-N380)&gt;M380,"Discount Error",($J380*(1-$N380)))))</f>
        <v/>
      </c>
    </row>
    <row r="381" spans="1:15" s="51" customFormat="1">
      <c r="A381" s="1"/>
      <c r="B381" s="76">
        <v>376</v>
      </c>
      <c r="C381" s="54" t="s">
        <v>32</v>
      </c>
      <c r="D381" s="54" t="s">
        <v>807</v>
      </c>
      <c r="E381" s="55" t="s">
        <v>32</v>
      </c>
      <c r="F381" s="61" t="s">
        <v>808</v>
      </c>
      <c r="G381" s="56" t="s">
        <v>23</v>
      </c>
      <c r="H381" s="57" t="s">
        <v>15</v>
      </c>
      <c r="I381" s="56">
        <v>1</v>
      </c>
      <c r="J381" s="66">
        <v>133</v>
      </c>
      <c r="K381" s="65">
        <v>0.03</v>
      </c>
      <c r="L381" s="45"/>
      <c r="M381" s="63">
        <f t="shared" si="12"/>
        <v>129.01</v>
      </c>
      <c r="N381" s="45"/>
      <c r="O381" s="46" t="str">
        <f t="shared" si="13"/>
        <v/>
      </c>
    </row>
    <row r="382" spans="1:15" s="51" customFormat="1">
      <c r="A382" s="1"/>
      <c r="B382" s="76">
        <v>377</v>
      </c>
      <c r="C382" s="54" t="s">
        <v>32</v>
      </c>
      <c r="D382" s="54" t="s">
        <v>809</v>
      </c>
      <c r="E382" s="55" t="s">
        <v>32</v>
      </c>
      <c r="F382" s="61" t="s">
        <v>810</v>
      </c>
      <c r="G382" s="56" t="s">
        <v>23</v>
      </c>
      <c r="H382" s="57" t="s">
        <v>15</v>
      </c>
      <c r="I382" s="56">
        <v>1</v>
      </c>
      <c r="J382" s="66">
        <v>2725</v>
      </c>
      <c r="K382" s="65">
        <v>0.03</v>
      </c>
      <c r="L382" s="45"/>
      <c r="M382" s="63">
        <f t="shared" si="12"/>
        <v>2643.25</v>
      </c>
      <c r="N382" s="45"/>
      <c r="O382" s="46" t="str">
        <f t="shared" si="13"/>
        <v/>
      </c>
    </row>
    <row r="383" spans="1:15" s="51" customFormat="1">
      <c r="A383" s="1"/>
      <c r="B383" s="76">
        <v>378</v>
      </c>
      <c r="C383" s="54" t="s">
        <v>32</v>
      </c>
      <c r="D383" s="54" t="s">
        <v>811</v>
      </c>
      <c r="E383" s="55" t="s">
        <v>32</v>
      </c>
      <c r="F383" s="61" t="s">
        <v>812</v>
      </c>
      <c r="G383" s="56" t="s">
        <v>23</v>
      </c>
      <c r="H383" s="57" t="s">
        <v>15</v>
      </c>
      <c r="I383" s="56">
        <v>1</v>
      </c>
      <c r="J383" s="66">
        <v>4465</v>
      </c>
      <c r="K383" s="65">
        <v>0.03</v>
      </c>
      <c r="L383" s="45"/>
      <c r="M383" s="63">
        <f t="shared" si="12"/>
        <v>4331.05</v>
      </c>
      <c r="N383" s="45"/>
      <c r="O383" s="46" t="str">
        <f t="shared" si="13"/>
        <v/>
      </c>
    </row>
    <row r="384" spans="1:15" s="51" customFormat="1">
      <c r="A384" s="1"/>
      <c r="B384" s="76">
        <v>379</v>
      </c>
      <c r="C384" s="54" t="s">
        <v>32</v>
      </c>
      <c r="D384" s="54" t="s">
        <v>813</v>
      </c>
      <c r="E384" s="55" t="s">
        <v>32</v>
      </c>
      <c r="F384" s="61" t="s">
        <v>814</v>
      </c>
      <c r="G384" s="56" t="s">
        <v>23</v>
      </c>
      <c r="H384" s="57" t="s">
        <v>15</v>
      </c>
      <c r="I384" s="56">
        <v>1</v>
      </c>
      <c r="J384" s="66">
        <v>6395</v>
      </c>
      <c r="K384" s="65">
        <v>0.03</v>
      </c>
      <c r="L384" s="45"/>
      <c r="M384" s="63">
        <f t="shared" si="12"/>
        <v>6203.15</v>
      </c>
      <c r="N384" s="45"/>
      <c r="O384" s="46" t="str">
        <f t="shared" si="13"/>
        <v/>
      </c>
    </row>
    <row r="385" spans="1:15" s="51" customFormat="1">
      <c r="A385" s="1"/>
      <c r="B385" s="76">
        <v>380</v>
      </c>
      <c r="C385" s="54" t="s">
        <v>32</v>
      </c>
      <c r="D385" s="54" t="s">
        <v>815</v>
      </c>
      <c r="E385" s="55" t="s">
        <v>32</v>
      </c>
      <c r="F385" s="61" t="s">
        <v>816</v>
      </c>
      <c r="G385" s="56" t="s">
        <v>23</v>
      </c>
      <c r="H385" s="57" t="s">
        <v>15</v>
      </c>
      <c r="I385" s="56">
        <v>1</v>
      </c>
      <c r="J385" s="66">
        <v>227</v>
      </c>
      <c r="K385" s="65">
        <v>0.03</v>
      </c>
      <c r="L385" s="45"/>
      <c r="M385" s="63">
        <f t="shared" si="12"/>
        <v>220.19</v>
      </c>
      <c r="N385" s="45"/>
      <c r="O385" s="46" t="str">
        <f t="shared" si="13"/>
        <v/>
      </c>
    </row>
    <row r="386" spans="1:15" s="51" customFormat="1">
      <c r="A386" s="1"/>
      <c r="B386" s="76">
        <v>381</v>
      </c>
      <c r="C386" s="54" t="s">
        <v>32</v>
      </c>
      <c r="D386" s="54" t="s">
        <v>817</v>
      </c>
      <c r="E386" s="55" t="s">
        <v>32</v>
      </c>
      <c r="F386" s="61" t="s">
        <v>818</v>
      </c>
      <c r="G386" s="56" t="s">
        <v>23</v>
      </c>
      <c r="H386" s="57" t="s">
        <v>15</v>
      </c>
      <c r="I386" s="56">
        <v>1</v>
      </c>
      <c r="J386" s="66">
        <v>1695</v>
      </c>
      <c r="K386" s="65">
        <v>0.03</v>
      </c>
      <c r="L386" s="45"/>
      <c r="M386" s="63">
        <f t="shared" si="12"/>
        <v>1644.1499999999999</v>
      </c>
      <c r="N386" s="45"/>
      <c r="O386" s="46" t="str">
        <f t="shared" si="13"/>
        <v/>
      </c>
    </row>
    <row r="387" spans="1:15" s="51" customFormat="1">
      <c r="A387" s="1"/>
      <c r="B387" s="76">
        <v>382</v>
      </c>
      <c r="C387" s="54" t="s">
        <v>32</v>
      </c>
      <c r="D387" s="54" t="s">
        <v>819</v>
      </c>
      <c r="E387" s="55" t="s">
        <v>32</v>
      </c>
      <c r="F387" s="61" t="s">
        <v>820</v>
      </c>
      <c r="G387" s="56" t="s">
        <v>23</v>
      </c>
      <c r="H387" s="57" t="s">
        <v>15</v>
      </c>
      <c r="I387" s="56">
        <v>1</v>
      </c>
      <c r="J387" s="66">
        <v>2965</v>
      </c>
      <c r="K387" s="65">
        <v>0.03</v>
      </c>
      <c r="L387" s="45"/>
      <c r="M387" s="63">
        <f t="shared" si="12"/>
        <v>2876.0499999999997</v>
      </c>
      <c r="N387" s="45"/>
      <c r="O387" s="46" t="str">
        <f t="shared" si="13"/>
        <v/>
      </c>
    </row>
    <row r="388" spans="1:15" s="51" customFormat="1">
      <c r="A388" s="1"/>
      <c r="B388" s="76">
        <v>383</v>
      </c>
      <c r="C388" s="54" t="s">
        <v>32</v>
      </c>
      <c r="D388" s="54" t="s">
        <v>821</v>
      </c>
      <c r="E388" s="55" t="s">
        <v>32</v>
      </c>
      <c r="F388" s="61" t="s">
        <v>822</v>
      </c>
      <c r="G388" s="56" t="s">
        <v>23</v>
      </c>
      <c r="H388" s="57" t="s">
        <v>15</v>
      </c>
      <c r="I388" s="56">
        <v>1</v>
      </c>
      <c r="J388" s="66">
        <v>4150</v>
      </c>
      <c r="K388" s="65">
        <v>0.03</v>
      </c>
      <c r="L388" s="45"/>
      <c r="M388" s="63">
        <f t="shared" si="12"/>
        <v>4025.5</v>
      </c>
      <c r="N388" s="45"/>
      <c r="O388" s="46" t="str">
        <f t="shared" si="13"/>
        <v/>
      </c>
    </row>
    <row r="389" spans="1:15" s="51" customFormat="1">
      <c r="A389" s="1"/>
      <c r="B389" s="76">
        <v>384</v>
      </c>
      <c r="C389" s="54" t="s">
        <v>32</v>
      </c>
      <c r="D389" s="54" t="s">
        <v>823</v>
      </c>
      <c r="E389" s="55" t="s">
        <v>32</v>
      </c>
      <c r="F389" s="61" t="s">
        <v>824</v>
      </c>
      <c r="G389" s="56" t="s">
        <v>23</v>
      </c>
      <c r="H389" s="57" t="s">
        <v>15</v>
      </c>
      <c r="I389" s="56">
        <v>1</v>
      </c>
      <c r="J389" s="66">
        <v>2195</v>
      </c>
      <c r="K389" s="65">
        <v>0.03</v>
      </c>
      <c r="L389" s="45"/>
      <c r="M389" s="63">
        <f t="shared" si="12"/>
        <v>2129.15</v>
      </c>
      <c r="N389" s="45"/>
      <c r="O389" s="46" t="str">
        <f t="shared" si="13"/>
        <v/>
      </c>
    </row>
    <row r="390" spans="1:15" s="51" customFormat="1">
      <c r="A390" s="1"/>
      <c r="B390" s="76">
        <v>385</v>
      </c>
      <c r="C390" s="54" t="s">
        <v>32</v>
      </c>
      <c r="D390" s="54" t="s">
        <v>825</v>
      </c>
      <c r="E390" s="55" t="s">
        <v>32</v>
      </c>
      <c r="F390" s="61" t="s">
        <v>826</v>
      </c>
      <c r="G390" s="56" t="s">
        <v>23</v>
      </c>
      <c r="H390" s="57" t="s">
        <v>15</v>
      </c>
      <c r="I390" s="56">
        <v>1</v>
      </c>
      <c r="J390" s="66">
        <v>3895</v>
      </c>
      <c r="K390" s="65">
        <v>0.03</v>
      </c>
      <c r="L390" s="45"/>
      <c r="M390" s="63">
        <f t="shared" si="12"/>
        <v>3778.15</v>
      </c>
      <c r="N390" s="45"/>
      <c r="O390" s="46" t="str">
        <f t="shared" si="13"/>
        <v/>
      </c>
    </row>
    <row r="391" spans="1:15" s="51" customFormat="1">
      <c r="A391" s="1"/>
      <c r="B391" s="76">
        <v>386</v>
      </c>
      <c r="C391" s="54" t="s">
        <v>32</v>
      </c>
      <c r="D391" s="54" t="s">
        <v>827</v>
      </c>
      <c r="E391" s="55" t="s">
        <v>32</v>
      </c>
      <c r="F391" s="61" t="s">
        <v>828</v>
      </c>
      <c r="G391" s="56" t="s">
        <v>23</v>
      </c>
      <c r="H391" s="57" t="s">
        <v>15</v>
      </c>
      <c r="I391" s="56">
        <v>1</v>
      </c>
      <c r="J391" s="66">
        <v>5425</v>
      </c>
      <c r="K391" s="65">
        <v>0.03</v>
      </c>
      <c r="L391" s="45"/>
      <c r="M391" s="63">
        <f t="shared" si="12"/>
        <v>5262.25</v>
      </c>
      <c r="N391" s="45"/>
      <c r="O391" s="46" t="str">
        <f t="shared" si="13"/>
        <v/>
      </c>
    </row>
    <row r="392" spans="1:15" s="51" customFormat="1">
      <c r="A392" s="1"/>
      <c r="B392" s="76">
        <v>387</v>
      </c>
      <c r="C392" s="54" t="s">
        <v>32</v>
      </c>
      <c r="D392" s="54" t="s">
        <v>829</v>
      </c>
      <c r="E392" s="55" t="s">
        <v>32</v>
      </c>
      <c r="F392" s="61" t="s">
        <v>830</v>
      </c>
      <c r="G392" s="56" t="s">
        <v>23</v>
      </c>
      <c r="H392" s="57" t="s">
        <v>15</v>
      </c>
      <c r="I392" s="56">
        <v>1</v>
      </c>
      <c r="J392" s="66">
        <v>2985</v>
      </c>
      <c r="K392" s="65">
        <v>0.03</v>
      </c>
      <c r="L392" s="45"/>
      <c r="M392" s="63">
        <f t="shared" si="12"/>
        <v>2895.45</v>
      </c>
      <c r="N392" s="45"/>
      <c r="O392" s="46" t="str">
        <f t="shared" si="13"/>
        <v/>
      </c>
    </row>
    <row r="393" spans="1:15" s="51" customFormat="1">
      <c r="A393" s="1"/>
      <c r="B393" s="76">
        <v>388</v>
      </c>
      <c r="C393" s="54" t="s">
        <v>32</v>
      </c>
      <c r="D393" s="54" t="s">
        <v>831</v>
      </c>
      <c r="E393" s="55" t="s">
        <v>32</v>
      </c>
      <c r="F393" s="61" t="s">
        <v>832</v>
      </c>
      <c r="G393" s="56" t="s">
        <v>23</v>
      </c>
      <c r="H393" s="57" t="s">
        <v>15</v>
      </c>
      <c r="I393" s="56">
        <v>1</v>
      </c>
      <c r="J393" s="66">
        <v>4825</v>
      </c>
      <c r="K393" s="65">
        <v>0.03</v>
      </c>
      <c r="L393" s="45"/>
      <c r="M393" s="63">
        <f t="shared" si="12"/>
        <v>4680.25</v>
      </c>
      <c r="N393" s="45"/>
      <c r="O393" s="46" t="str">
        <f t="shared" si="13"/>
        <v/>
      </c>
    </row>
    <row r="394" spans="1:15" s="51" customFormat="1">
      <c r="A394" s="1"/>
      <c r="B394" s="76">
        <v>389</v>
      </c>
      <c r="C394" s="54" t="s">
        <v>32</v>
      </c>
      <c r="D394" s="54" t="s">
        <v>833</v>
      </c>
      <c r="E394" s="55" t="s">
        <v>32</v>
      </c>
      <c r="F394" s="61" t="s">
        <v>834</v>
      </c>
      <c r="G394" s="56" t="s">
        <v>23</v>
      </c>
      <c r="H394" s="57" t="s">
        <v>15</v>
      </c>
      <c r="I394" s="56">
        <v>1</v>
      </c>
      <c r="J394" s="66">
        <v>6950</v>
      </c>
      <c r="K394" s="65">
        <v>0.03</v>
      </c>
      <c r="L394" s="45"/>
      <c r="M394" s="63">
        <f t="shared" si="12"/>
        <v>6741.5</v>
      </c>
      <c r="N394" s="45"/>
      <c r="O394" s="46" t="str">
        <f t="shared" si="13"/>
        <v/>
      </c>
    </row>
    <row r="395" spans="1:15" s="51" customFormat="1">
      <c r="A395" s="1"/>
      <c r="B395" s="76">
        <v>390</v>
      </c>
      <c r="C395" s="54" t="s">
        <v>32</v>
      </c>
      <c r="D395" s="54" t="s">
        <v>835</v>
      </c>
      <c r="E395" s="55" t="s">
        <v>32</v>
      </c>
      <c r="F395" s="61" t="s">
        <v>836</v>
      </c>
      <c r="G395" s="56" t="s">
        <v>23</v>
      </c>
      <c r="H395" s="57" t="s">
        <v>15</v>
      </c>
      <c r="I395" s="56">
        <v>1</v>
      </c>
      <c r="J395" s="66">
        <v>1095</v>
      </c>
      <c r="K395" s="65">
        <v>0.03</v>
      </c>
      <c r="L395" s="45"/>
      <c r="M395" s="63">
        <f t="shared" si="12"/>
        <v>1062.1499999999999</v>
      </c>
      <c r="N395" s="45"/>
      <c r="O395" s="46" t="str">
        <f t="shared" si="13"/>
        <v/>
      </c>
    </row>
    <row r="396" spans="1:15" s="51" customFormat="1">
      <c r="A396" s="1"/>
      <c r="B396" s="76">
        <v>391</v>
      </c>
      <c r="C396" s="54" t="s">
        <v>32</v>
      </c>
      <c r="D396" s="54" t="s">
        <v>837</v>
      </c>
      <c r="E396" s="55" t="s">
        <v>32</v>
      </c>
      <c r="F396" s="61" t="s">
        <v>838</v>
      </c>
      <c r="G396" s="56" t="s">
        <v>23</v>
      </c>
      <c r="H396" s="57" t="s">
        <v>15</v>
      </c>
      <c r="I396" s="56">
        <v>1</v>
      </c>
      <c r="J396" s="66">
        <v>1945</v>
      </c>
      <c r="K396" s="65">
        <v>0.03</v>
      </c>
      <c r="L396" s="45"/>
      <c r="M396" s="63">
        <f t="shared" si="12"/>
        <v>1886.6499999999999</v>
      </c>
      <c r="N396" s="45"/>
      <c r="O396" s="46" t="str">
        <f t="shared" si="13"/>
        <v/>
      </c>
    </row>
    <row r="397" spans="1:15" s="51" customFormat="1">
      <c r="A397" s="1"/>
      <c r="B397" s="76">
        <v>392</v>
      </c>
      <c r="C397" s="54" t="s">
        <v>32</v>
      </c>
      <c r="D397" s="54" t="s">
        <v>839</v>
      </c>
      <c r="E397" s="55" t="s">
        <v>32</v>
      </c>
      <c r="F397" s="61" t="s">
        <v>840</v>
      </c>
      <c r="G397" s="56" t="s">
        <v>23</v>
      </c>
      <c r="H397" s="57" t="s">
        <v>15</v>
      </c>
      <c r="I397" s="56">
        <v>1</v>
      </c>
      <c r="J397" s="66">
        <v>2705</v>
      </c>
      <c r="K397" s="65">
        <v>0.03</v>
      </c>
      <c r="L397" s="45"/>
      <c r="M397" s="63">
        <f t="shared" si="12"/>
        <v>2623.85</v>
      </c>
      <c r="N397" s="45"/>
      <c r="O397" s="46" t="str">
        <f t="shared" si="13"/>
        <v/>
      </c>
    </row>
    <row r="398" spans="1:15" s="51" customFormat="1">
      <c r="A398" s="1"/>
      <c r="B398" s="76">
        <v>393</v>
      </c>
      <c r="C398" s="54" t="s">
        <v>32</v>
      </c>
      <c r="D398" s="54" t="s">
        <v>841</v>
      </c>
      <c r="E398" s="55" t="s">
        <v>32</v>
      </c>
      <c r="F398" s="61" t="s">
        <v>842</v>
      </c>
      <c r="G398" s="56" t="s">
        <v>23</v>
      </c>
      <c r="H398" s="57" t="s">
        <v>15</v>
      </c>
      <c r="I398" s="56">
        <v>1</v>
      </c>
      <c r="J398" s="66">
        <v>91</v>
      </c>
      <c r="K398" s="65">
        <v>0.03</v>
      </c>
      <c r="L398" s="45"/>
      <c r="M398" s="63">
        <f t="shared" si="12"/>
        <v>88.27</v>
      </c>
      <c r="N398" s="45"/>
      <c r="O398" s="46" t="str">
        <f t="shared" si="13"/>
        <v/>
      </c>
    </row>
    <row r="399" spans="1:15" s="51" customFormat="1">
      <c r="A399" s="1"/>
      <c r="B399" s="76">
        <v>394</v>
      </c>
      <c r="C399" s="54" t="s">
        <v>32</v>
      </c>
      <c r="D399" s="54" t="s">
        <v>843</v>
      </c>
      <c r="E399" s="55" t="s">
        <v>32</v>
      </c>
      <c r="F399" s="61" t="s">
        <v>844</v>
      </c>
      <c r="G399" s="56" t="s">
        <v>23</v>
      </c>
      <c r="H399" s="57" t="s">
        <v>15</v>
      </c>
      <c r="I399" s="56">
        <v>1</v>
      </c>
      <c r="J399" s="66">
        <v>1595</v>
      </c>
      <c r="K399" s="65">
        <v>0.03</v>
      </c>
      <c r="L399" s="45"/>
      <c r="M399" s="63">
        <f t="shared" si="12"/>
        <v>1547.1499999999999</v>
      </c>
      <c r="N399" s="45"/>
      <c r="O399" s="46" t="str">
        <f t="shared" si="13"/>
        <v/>
      </c>
    </row>
    <row r="400" spans="1:15" s="51" customFormat="1">
      <c r="A400" s="1"/>
      <c r="B400" s="76">
        <v>395</v>
      </c>
      <c r="C400" s="54" t="s">
        <v>32</v>
      </c>
      <c r="D400" s="54" t="s">
        <v>845</v>
      </c>
      <c r="E400" s="55" t="s">
        <v>32</v>
      </c>
      <c r="F400" s="61" t="s">
        <v>846</v>
      </c>
      <c r="G400" s="56" t="s">
        <v>23</v>
      </c>
      <c r="H400" s="57" t="s">
        <v>15</v>
      </c>
      <c r="I400" s="56">
        <v>1</v>
      </c>
      <c r="J400" s="66">
        <v>2875</v>
      </c>
      <c r="K400" s="65">
        <v>0.03</v>
      </c>
      <c r="L400" s="45"/>
      <c r="M400" s="63">
        <f t="shared" si="12"/>
        <v>2788.75</v>
      </c>
      <c r="N400" s="45"/>
      <c r="O400" s="46" t="str">
        <f t="shared" si="13"/>
        <v/>
      </c>
    </row>
    <row r="401" spans="1:15" s="51" customFormat="1">
      <c r="A401" s="1"/>
      <c r="B401" s="76">
        <v>396</v>
      </c>
      <c r="C401" s="54" t="s">
        <v>32</v>
      </c>
      <c r="D401" s="54" t="s">
        <v>847</v>
      </c>
      <c r="E401" s="55" t="s">
        <v>32</v>
      </c>
      <c r="F401" s="61" t="s">
        <v>848</v>
      </c>
      <c r="G401" s="56" t="s">
        <v>23</v>
      </c>
      <c r="H401" s="57" t="s">
        <v>15</v>
      </c>
      <c r="I401" s="56">
        <v>1</v>
      </c>
      <c r="J401" s="66">
        <v>3980</v>
      </c>
      <c r="K401" s="65">
        <v>0.03</v>
      </c>
      <c r="L401" s="45"/>
      <c r="M401" s="63">
        <f t="shared" si="12"/>
        <v>3860.6</v>
      </c>
      <c r="N401" s="45"/>
      <c r="O401" s="46" t="str">
        <f t="shared" si="13"/>
        <v/>
      </c>
    </row>
    <row r="402" spans="1:15" s="51" customFormat="1">
      <c r="A402" s="1"/>
      <c r="B402" s="76">
        <v>397</v>
      </c>
      <c r="C402" s="54" t="s">
        <v>32</v>
      </c>
      <c r="D402" s="54" t="s">
        <v>849</v>
      </c>
      <c r="E402" s="55" t="s">
        <v>32</v>
      </c>
      <c r="F402" s="61" t="s">
        <v>850</v>
      </c>
      <c r="G402" s="56" t="s">
        <v>23</v>
      </c>
      <c r="H402" s="57" t="s">
        <v>15</v>
      </c>
      <c r="I402" s="56">
        <v>1</v>
      </c>
      <c r="J402" s="66">
        <v>133</v>
      </c>
      <c r="K402" s="65">
        <v>0.03</v>
      </c>
      <c r="L402" s="45"/>
      <c r="M402" s="63">
        <f t="shared" si="12"/>
        <v>129.01</v>
      </c>
      <c r="N402" s="45"/>
      <c r="O402" s="46" t="str">
        <f t="shared" si="13"/>
        <v/>
      </c>
    </row>
    <row r="403" spans="1:15" s="51" customFormat="1">
      <c r="A403" s="1"/>
      <c r="B403" s="76">
        <v>398</v>
      </c>
      <c r="C403" s="54" t="s">
        <v>32</v>
      </c>
      <c r="D403" s="54" t="s">
        <v>851</v>
      </c>
      <c r="E403" s="55" t="s">
        <v>32</v>
      </c>
      <c r="F403" s="61" t="s">
        <v>852</v>
      </c>
      <c r="G403" s="56" t="s">
        <v>23</v>
      </c>
      <c r="H403" s="57" t="s">
        <v>15</v>
      </c>
      <c r="I403" s="56">
        <v>1</v>
      </c>
      <c r="J403" s="66">
        <v>2725</v>
      </c>
      <c r="K403" s="65">
        <v>0.03</v>
      </c>
      <c r="L403" s="45"/>
      <c r="M403" s="63">
        <f t="shared" si="12"/>
        <v>2643.25</v>
      </c>
      <c r="N403" s="45"/>
      <c r="O403" s="46" t="str">
        <f t="shared" si="13"/>
        <v/>
      </c>
    </row>
    <row r="404" spans="1:15" s="51" customFormat="1">
      <c r="A404" s="1"/>
      <c r="B404" s="76">
        <v>399</v>
      </c>
      <c r="C404" s="54" t="s">
        <v>32</v>
      </c>
      <c r="D404" s="54" t="s">
        <v>853</v>
      </c>
      <c r="E404" s="55" t="s">
        <v>32</v>
      </c>
      <c r="F404" s="61" t="s">
        <v>854</v>
      </c>
      <c r="G404" s="56" t="s">
        <v>23</v>
      </c>
      <c r="H404" s="57" t="s">
        <v>15</v>
      </c>
      <c r="I404" s="56">
        <v>1</v>
      </c>
      <c r="J404" s="66">
        <v>4465</v>
      </c>
      <c r="K404" s="65">
        <v>0.03</v>
      </c>
      <c r="L404" s="45"/>
      <c r="M404" s="63">
        <f t="shared" si="12"/>
        <v>4331.05</v>
      </c>
      <c r="N404" s="45"/>
      <c r="O404" s="46" t="str">
        <f t="shared" si="13"/>
        <v/>
      </c>
    </row>
    <row r="405" spans="1:15" s="51" customFormat="1">
      <c r="A405" s="1"/>
      <c r="B405" s="76">
        <v>400</v>
      </c>
      <c r="C405" s="54" t="s">
        <v>32</v>
      </c>
      <c r="D405" s="54" t="s">
        <v>855</v>
      </c>
      <c r="E405" s="55" t="s">
        <v>32</v>
      </c>
      <c r="F405" s="61" t="s">
        <v>856</v>
      </c>
      <c r="G405" s="56" t="s">
        <v>23</v>
      </c>
      <c r="H405" s="57" t="s">
        <v>15</v>
      </c>
      <c r="I405" s="56">
        <v>1</v>
      </c>
      <c r="J405" s="66">
        <v>6395</v>
      </c>
      <c r="K405" s="65">
        <v>0.03</v>
      </c>
      <c r="L405" s="45"/>
      <c r="M405" s="63">
        <f t="shared" si="12"/>
        <v>6203.15</v>
      </c>
      <c r="N405" s="45"/>
      <c r="O405" s="46" t="str">
        <f t="shared" si="13"/>
        <v/>
      </c>
    </row>
    <row r="406" spans="1:15" s="51" customFormat="1">
      <c r="A406" s="1"/>
      <c r="B406" s="76">
        <v>401</v>
      </c>
      <c r="C406" s="54" t="s">
        <v>32</v>
      </c>
      <c r="D406" s="54" t="s">
        <v>857</v>
      </c>
      <c r="E406" s="55" t="s">
        <v>32</v>
      </c>
      <c r="F406" s="61" t="s">
        <v>858</v>
      </c>
      <c r="G406" s="56" t="s">
        <v>23</v>
      </c>
      <c r="H406" s="57" t="s">
        <v>15</v>
      </c>
      <c r="I406" s="56">
        <v>1</v>
      </c>
      <c r="J406" s="66">
        <v>227</v>
      </c>
      <c r="K406" s="65">
        <v>0.03</v>
      </c>
      <c r="L406" s="45"/>
      <c r="M406" s="63">
        <f t="shared" si="12"/>
        <v>220.19</v>
      </c>
      <c r="N406" s="45"/>
      <c r="O406" s="46" t="str">
        <f t="shared" si="13"/>
        <v/>
      </c>
    </row>
    <row r="407" spans="1:15" s="51" customFormat="1">
      <c r="A407" s="1"/>
      <c r="B407" s="76">
        <v>402</v>
      </c>
      <c r="C407" s="54" t="s">
        <v>32</v>
      </c>
      <c r="D407" s="54" t="s">
        <v>859</v>
      </c>
      <c r="E407" s="55" t="s">
        <v>32</v>
      </c>
      <c r="F407" s="61" t="s">
        <v>860</v>
      </c>
      <c r="G407" s="56" t="s">
        <v>23</v>
      </c>
      <c r="H407" s="57" t="s">
        <v>15</v>
      </c>
      <c r="I407" s="56">
        <v>1</v>
      </c>
      <c r="J407" s="66">
        <v>1695</v>
      </c>
      <c r="K407" s="65">
        <v>0.03</v>
      </c>
      <c r="L407" s="45"/>
      <c r="M407" s="63">
        <f t="shared" si="12"/>
        <v>1644.1499999999999</v>
      </c>
      <c r="N407" s="45"/>
      <c r="O407" s="46" t="str">
        <f t="shared" si="13"/>
        <v/>
      </c>
    </row>
    <row r="408" spans="1:15" s="51" customFormat="1">
      <c r="A408" s="1"/>
      <c r="B408" s="76">
        <v>403</v>
      </c>
      <c r="C408" s="54" t="s">
        <v>32</v>
      </c>
      <c r="D408" s="54" t="s">
        <v>861</v>
      </c>
      <c r="E408" s="55" t="s">
        <v>32</v>
      </c>
      <c r="F408" s="61" t="s">
        <v>862</v>
      </c>
      <c r="G408" s="56" t="s">
        <v>23</v>
      </c>
      <c r="H408" s="57" t="s">
        <v>15</v>
      </c>
      <c r="I408" s="56">
        <v>1</v>
      </c>
      <c r="J408" s="66">
        <v>2965</v>
      </c>
      <c r="K408" s="65">
        <v>0.03</v>
      </c>
      <c r="L408" s="45"/>
      <c r="M408" s="63">
        <f t="shared" si="12"/>
        <v>2876.0499999999997</v>
      </c>
      <c r="N408" s="45"/>
      <c r="O408" s="46" t="str">
        <f t="shared" si="13"/>
        <v/>
      </c>
    </row>
    <row r="409" spans="1:15" s="51" customFormat="1">
      <c r="A409" s="1"/>
      <c r="B409" s="76">
        <v>404</v>
      </c>
      <c r="C409" s="54" t="s">
        <v>32</v>
      </c>
      <c r="D409" s="54" t="s">
        <v>863</v>
      </c>
      <c r="E409" s="55" t="s">
        <v>32</v>
      </c>
      <c r="F409" s="61" t="s">
        <v>864</v>
      </c>
      <c r="G409" s="56" t="s">
        <v>23</v>
      </c>
      <c r="H409" s="57" t="s">
        <v>15</v>
      </c>
      <c r="I409" s="56">
        <v>1</v>
      </c>
      <c r="J409" s="66">
        <v>4150</v>
      </c>
      <c r="K409" s="65">
        <v>0.03</v>
      </c>
      <c r="L409" s="45"/>
      <c r="M409" s="63">
        <f t="shared" si="12"/>
        <v>4025.5</v>
      </c>
      <c r="N409" s="45"/>
      <c r="O409" s="46" t="str">
        <f t="shared" si="13"/>
        <v/>
      </c>
    </row>
    <row r="410" spans="1:15" s="51" customFormat="1">
      <c r="A410" s="1"/>
      <c r="B410" s="76">
        <v>405</v>
      </c>
      <c r="C410" s="54" t="s">
        <v>32</v>
      </c>
      <c r="D410" s="54" t="s">
        <v>865</v>
      </c>
      <c r="E410" s="55" t="s">
        <v>32</v>
      </c>
      <c r="F410" s="61" t="s">
        <v>866</v>
      </c>
      <c r="G410" s="56" t="s">
        <v>23</v>
      </c>
      <c r="H410" s="57" t="s">
        <v>15</v>
      </c>
      <c r="I410" s="56">
        <v>1</v>
      </c>
      <c r="J410" s="66">
        <v>2195</v>
      </c>
      <c r="K410" s="65">
        <v>0.03</v>
      </c>
      <c r="L410" s="45"/>
      <c r="M410" s="63">
        <f t="shared" si="12"/>
        <v>2129.15</v>
      </c>
      <c r="N410" s="45"/>
      <c r="O410" s="46" t="str">
        <f t="shared" si="13"/>
        <v/>
      </c>
    </row>
    <row r="411" spans="1:15" s="51" customFormat="1">
      <c r="A411" s="1"/>
      <c r="B411" s="76">
        <v>406</v>
      </c>
      <c r="C411" s="54" t="s">
        <v>32</v>
      </c>
      <c r="D411" s="54" t="s">
        <v>867</v>
      </c>
      <c r="E411" s="55" t="s">
        <v>32</v>
      </c>
      <c r="F411" s="61" t="s">
        <v>868</v>
      </c>
      <c r="G411" s="56" t="s">
        <v>23</v>
      </c>
      <c r="H411" s="57" t="s">
        <v>15</v>
      </c>
      <c r="I411" s="56">
        <v>1</v>
      </c>
      <c r="J411" s="66">
        <v>3895</v>
      </c>
      <c r="K411" s="65">
        <v>0.03</v>
      </c>
      <c r="L411" s="45"/>
      <c r="M411" s="63">
        <f t="shared" si="12"/>
        <v>3778.15</v>
      </c>
      <c r="N411" s="45"/>
      <c r="O411" s="46" t="str">
        <f t="shared" si="13"/>
        <v/>
      </c>
    </row>
    <row r="412" spans="1:15" s="51" customFormat="1">
      <c r="A412" s="1"/>
      <c r="B412" s="76">
        <v>407</v>
      </c>
      <c r="C412" s="54" t="s">
        <v>32</v>
      </c>
      <c r="D412" s="54" t="s">
        <v>869</v>
      </c>
      <c r="E412" s="55" t="s">
        <v>32</v>
      </c>
      <c r="F412" s="61" t="s">
        <v>870</v>
      </c>
      <c r="G412" s="56" t="s">
        <v>23</v>
      </c>
      <c r="H412" s="57" t="s">
        <v>15</v>
      </c>
      <c r="I412" s="56">
        <v>1</v>
      </c>
      <c r="J412" s="66">
        <v>5425</v>
      </c>
      <c r="K412" s="65">
        <v>0.03</v>
      </c>
      <c r="L412" s="45"/>
      <c r="M412" s="63">
        <f t="shared" si="12"/>
        <v>5262.25</v>
      </c>
      <c r="N412" s="45"/>
      <c r="O412" s="46" t="str">
        <f t="shared" si="13"/>
        <v/>
      </c>
    </row>
    <row r="413" spans="1:15" s="51" customFormat="1">
      <c r="A413" s="1"/>
      <c r="B413" s="76">
        <v>408</v>
      </c>
      <c r="C413" s="54" t="s">
        <v>32</v>
      </c>
      <c r="D413" s="54" t="s">
        <v>871</v>
      </c>
      <c r="E413" s="55" t="s">
        <v>32</v>
      </c>
      <c r="F413" s="61" t="s">
        <v>872</v>
      </c>
      <c r="G413" s="56" t="s">
        <v>23</v>
      </c>
      <c r="H413" s="57" t="s">
        <v>15</v>
      </c>
      <c r="I413" s="56">
        <v>1</v>
      </c>
      <c r="J413" s="66">
        <v>2985</v>
      </c>
      <c r="K413" s="65">
        <v>0.03</v>
      </c>
      <c r="L413" s="45"/>
      <c r="M413" s="63">
        <f t="shared" si="12"/>
        <v>2895.45</v>
      </c>
      <c r="N413" s="45"/>
      <c r="O413" s="46" t="str">
        <f t="shared" si="13"/>
        <v/>
      </c>
    </row>
    <row r="414" spans="1:15" s="51" customFormat="1">
      <c r="A414" s="1"/>
      <c r="B414" s="76">
        <v>409</v>
      </c>
      <c r="C414" s="54" t="s">
        <v>32</v>
      </c>
      <c r="D414" s="54" t="s">
        <v>873</v>
      </c>
      <c r="E414" s="55" t="s">
        <v>32</v>
      </c>
      <c r="F414" s="61" t="s">
        <v>874</v>
      </c>
      <c r="G414" s="56" t="s">
        <v>23</v>
      </c>
      <c r="H414" s="57" t="s">
        <v>15</v>
      </c>
      <c r="I414" s="56">
        <v>1</v>
      </c>
      <c r="J414" s="66">
        <v>4825</v>
      </c>
      <c r="K414" s="65">
        <v>0.03</v>
      </c>
      <c r="L414" s="45"/>
      <c r="M414" s="63">
        <f t="shared" si="12"/>
        <v>4680.25</v>
      </c>
      <c r="N414" s="45"/>
      <c r="O414" s="46" t="str">
        <f t="shared" si="13"/>
        <v/>
      </c>
    </row>
    <row r="415" spans="1:15" s="51" customFormat="1">
      <c r="A415" s="1"/>
      <c r="B415" s="76">
        <v>410</v>
      </c>
      <c r="C415" s="54" t="s">
        <v>32</v>
      </c>
      <c r="D415" s="54" t="s">
        <v>875</v>
      </c>
      <c r="E415" s="55" t="s">
        <v>32</v>
      </c>
      <c r="F415" s="61" t="s">
        <v>876</v>
      </c>
      <c r="G415" s="56" t="s">
        <v>23</v>
      </c>
      <c r="H415" s="57" t="s">
        <v>15</v>
      </c>
      <c r="I415" s="56">
        <v>1</v>
      </c>
      <c r="J415" s="66">
        <v>6950</v>
      </c>
      <c r="K415" s="65">
        <v>0.03</v>
      </c>
      <c r="L415" s="45"/>
      <c r="M415" s="63">
        <f t="shared" si="12"/>
        <v>6741.5</v>
      </c>
      <c r="N415" s="45"/>
      <c r="O415" s="46" t="str">
        <f t="shared" si="13"/>
        <v/>
      </c>
    </row>
    <row r="416" spans="1:15" s="51" customFormat="1">
      <c r="A416" s="1"/>
      <c r="B416" s="76">
        <v>411</v>
      </c>
      <c r="C416" s="54" t="s">
        <v>32</v>
      </c>
      <c r="D416" s="54" t="s">
        <v>877</v>
      </c>
      <c r="E416" s="55" t="s">
        <v>32</v>
      </c>
      <c r="F416" s="61" t="s">
        <v>878</v>
      </c>
      <c r="G416" s="56" t="s">
        <v>23</v>
      </c>
      <c r="H416" s="57" t="s">
        <v>15</v>
      </c>
      <c r="I416" s="56">
        <v>1</v>
      </c>
      <c r="J416" s="66">
        <v>1095</v>
      </c>
      <c r="K416" s="65">
        <v>0.03</v>
      </c>
      <c r="L416" s="45"/>
      <c r="M416" s="63">
        <f t="shared" si="12"/>
        <v>1062.1499999999999</v>
      </c>
      <c r="N416" s="45"/>
      <c r="O416" s="46" t="str">
        <f t="shared" si="13"/>
        <v/>
      </c>
    </row>
    <row r="417" spans="1:15" s="51" customFormat="1">
      <c r="A417" s="1"/>
      <c r="B417" s="76">
        <v>412</v>
      </c>
      <c r="C417" s="54" t="s">
        <v>32</v>
      </c>
      <c r="D417" s="54" t="s">
        <v>879</v>
      </c>
      <c r="E417" s="55" t="s">
        <v>32</v>
      </c>
      <c r="F417" s="61" t="s">
        <v>880</v>
      </c>
      <c r="G417" s="56" t="s">
        <v>23</v>
      </c>
      <c r="H417" s="57" t="s">
        <v>15</v>
      </c>
      <c r="I417" s="56">
        <v>1</v>
      </c>
      <c r="J417" s="66">
        <v>995</v>
      </c>
      <c r="K417" s="65">
        <v>0.03</v>
      </c>
      <c r="L417" s="45"/>
      <c r="M417" s="63">
        <f t="shared" si="12"/>
        <v>965.15</v>
      </c>
      <c r="N417" s="45"/>
      <c r="O417" s="46" t="str">
        <f t="shared" si="13"/>
        <v/>
      </c>
    </row>
    <row r="418" spans="1:15" s="51" customFormat="1">
      <c r="A418" s="1"/>
      <c r="B418" s="76">
        <v>413</v>
      </c>
      <c r="C418" s="54" t="s">
        <v>32</v>
      </c>
      <c r="D418" s="54" t="s">
        <v>881</v>
      </c>
      <c r="E418" s="55" t="s">
        <v>32</v>
      </c>
      <c r="F418" s="61" t="s">
        <v>882</v>
      </c>
      <c r="G418" s="56" t="s">
        <v>23</v>
      </c>
      <c r="H418" s="57" t="s">
        <v>15</v>
      </c>
      <c r="I418" s="56">
        <v>1</v>
      </c>
      <c r="J418" s="66">
        <v>1095</v>
      </c>
      <c r="K418" s="65">
        <v>0.03</v>
      </c>
      <c r="L418" s="45"/>
      <c r="M418" s="63">
        <f t="shared" si="12"/>
        <v>1062.1499999999999</v>
      </c>
      <c r="N418" s="45"/>
      <c r="O418" s="46" t="str">
        <f t="shared" si="13"/>
        <v/>
      </c>
    </row>
    <row r="419" spans="1:15" s="51" customFormat="1">
      <c r="A419" s="1"/>
      <c r="B419" s="76">
        <v>414</v>
      </c>
      <c r="C419" s="54" t="s">
        <v>32</v>
      </c>
      <c r="D419" s="54" t="s">
        <v>883</v>
      </c>
      <c r="E419" s="55" t="s">
        <v>32</v>
      </c>
      <c r="F419" s="61" t="s">
        <v>884</v>
      </c>
      <c r="G419" s="56" t="s">
        <v>23</v>
      </c>
      <c r="H419" s="57" t="s">
        <v>15</v>
      </c>
      <c r="I419" s="56">
        <v>1</v>
      </c>
      <c r="J419" s="66">
        <v>1945</v>
      </c>
      <c r="K419" s="65">
        <v>0.03</v>
      </c>
      <c r="L419" s="45"/>
      <c r="M419" s="63">
        <f t="shared" si="12"/>
        <v>1886.6499999999999</v>
      </c>
      <c r="N419" s="45"/>
      <c r="O419" s="46" t="str">
        <f t="shared" si="13"/>
        <v/>
      </c>
    </row>
    <row r="420" spans="1:15" s="51" customFormat="1">
      <c r="A420" s="1"/>
      <c r="B420" s="76">
        <v>415</v>
      </c>
      <c r="C420" s="54" t="s">
        <v>32</v>
      </c>
      <c r="D420" s="54" t="s">
        <v>885</v>
      </c>
      <c r="E420" s="55" t="s">
        <v>32</v>
      </c>
      <c r="F420" s="61" t="s">
        <v>886</v>
      </c>
      <c r="G420" s="56" t="s">
        <v>23</v>
      </c>
      <c r="H420" s="57" t="s">
        <v>15</v>
      </c>
      <c r="I420" s="56">
        <v>1</v>
      </c>
      <c r="J420" s="66">
        <v>2705</v>
      </c>
      <c r="K420" s="65">
        <v>0.03</v>
      </c>
      <c r="L420" s="45"/>
      <c r="M420" s="63">
        <f t="shared" si="12"/>
        <v>2623.85</v>
      </c>
      <c r="N420" s="45"/>
      <c r="O420" s="46" t="str">
        <f t="shared" si="13"/>
        <v/>
      </c>
    </row>
    <row r="421" spans="1:15" s="51" customFormat="1">
      <c r="A421" s="1"/>
      <c r="B421" s="76">
        <v>416</v>
      </c>
      <c r="C421" s="54" t="s">
        <v>32</v>
      </c>
      <c r="D421" s="54" t="s">
        <v>887</v>
      </c>
      <c r="E421" s="55" t="s">
        <v>32</v>
      </c>
      <c r="F421" s="61" t="s">
        <v>888</v>
      </c>
      <c r="G421" s="56" t="s">
        <v>23</v>
      </c>
      <c r="H421" s="57" t="s">
        <v>15</v>
      </c>
      <c r="I421" s="56">
        <v>1</v>
      </c>
      <c r="J421" s="66">
        <v>91</v>
      </c>
      <c r="K421" s="65">
        <v>0.03</v>
      </c>
      <c r="L421" s="45"/>
      <c r="M421" s="63">
        <f t="shared" si="12"/>
        <v>88.27</v>
      </c>
      <c r="N421" s="45"/>
      <c r="O421" s="46" t="str">
        <f t="shared" si="13"/>
        <v/>
      </c>
    </row>
    <row r="422" spans="1:15" s="51" customFormat="1">
      <c r="A422" s="1"/>
      <c r="B422" s="76">
        <v>417</v>
      </c>
      <c r="C422" s="54" t="s">
        <v>32</v>
      </c>
      <c r="D422" s="54" t="s">
        <v>889</v>
      </c>
      <c r="E422" s="55" t="s">
        <v>32</v>
      </c>
      <c r="F422" s="61" t="s">
        <v>890</v>
      </c>
      <c r="G422" s="56" t="s">
        <v>23</v>
      </c>
      <c r="H422" s="57" t="s">
        <v>15</v>
      </c>
      <c r="I422" s="56">
        <v>1</v>
      </c>
      <c r="J422" s="66">
        <v>1595</v>
      </c>
      <c r="K422" s="65">
        <v>0.03</v>
      </c>
      <c r="L422" s="45"/>
      <c r="M422" s="63">
        <f t="shared" si="12"/>
        <v>1547.1499999999999</v>
      </c>
      <c r="N422" s="45"/>
      <c r="O422" s="46" t="str">
        <f t="shared" si="13"/>
        <v/>
      </c>
    </row>
    <row r="423" spans="1:15" s="51" customFormat="1">
      <c r="A423" s="1"/>
      <c r="B423" s="76">
        <v>418</v>
      </c>
      <c r="C423" s="54" t="s">
        <v>32</v>
      </c>
      <c r="D423" s="54" t="s">
        <v>891</v>
      </c>
      <c r="E423" s="55" t="s">
        <v>32</v>
      </c>
      <c r="F423" s="61" t="s">
        <v>892</v>
      </c>
      <c r="G423" s="56" t="s">
        <v>23</v>
      </c>
      <c r="H423" s="57" t="s">
        <v>15</v>
      </c>
      <c r="I423" s="56">
        <v>1</v>
      </c>
      <c r="J423" s="66">
        <v>2875</v>
      </c>
      <c r="K423" s="65">
        <v>0.03</v>
      </c>
      <c r="L423" s="45"/>
      <c r="M423" s="63">
        <f t="shared" si="12"/>
        <v>2788.75</v>
      </c>
      <c r="N423" s="45"/>
      <c r="O423" s="46" t="str">
        <f t="shared" si="13"/>
        <v/>
      </c>
    </row>
    <row r="424" spans="1:15" s="51" customFormat="1">
      <c r="A424" s="1"/>
      <c r="B424" s="76">
        <v>419</v>
      </c>
      <c r="C424" s="54" t="s">
        <v>32</v>
      </c>
      <c r="D424" s="54" t="s">
        <v>893</v>
      </c>
      <c r="E424" s="55" t="s">
        <v>32</v>
      </c>
      <c r="F424" s="61" t="s">
        <v>894</v>
      </c>
      <c r="G424" s="56" t="s">
        <v>23</v>
      </c>
      <c r="H424" s="57" t="s">
        <v>15</v>
      </c>
      <c r="I424" s="56">
        <v>1</v>
      </c>
      <c r="J424" s="66">
        <v>3980</v>
      </c>
      <c r="K424" s="65">
        <v>0.03</v>
      </c>
      <c r="L424" s="45"/>
      <c r="M424" s="63">
        <f t="shared" si="12"/>
        <v>3860.6</v>
      </c>
      <c r="N424" s="45"/>
      <c r="O424" s="46" t="str">
        <f t="shared" si="13"/>
        <v/>
      </c>
    </row>
    <row r="425" spans="1:15" s="51" customFormat="1">
      <c r="A425" s="1"/>
      <c r="B425" s="76">
        <v>420</v>
      </c>
      <c r="C425" s="54" t="s">
        <v>32</v>
      </c>
      <c r="D425" s="54" t="s">
        <v>895</v>
      </c>
      <c r="E425" s="55" t="s">
        <v>32</v>
      </c>
      <c r="F425" s="61" t="s">
        <v>896</v>
      </c>
      <c r="G425" s="56" t="s">
        <v>23</v>
      </c>
      <c r="H425" s="57" t="s">
        <v>15</v>
      </c>
      <c r="I425" s="56">
        <v>1</v>
      </c>
      <c r="J425" s="66">
        <v>133</v>
      </c>
      <c r="K425" s="65">
        <v>0.03</v>
      </c>
      <c r="L425" s="45"/>
      <c r="M425" s="63">
        <f t="shared" si="12"/>
        <v>129.01</v>
      </c>
      <c r="N425" s="45"/>
      <c r="O425" s="46" t="str">
        <f t="shared" si="13"/>
        <v/>
      </c>
    </row>
    <row r="426" spans="1:15" s="51" customFormat="1">
      <c r="A426" s="1"/>
      <c r="B426" s="76">
        <v>421</v>
      </c>
      <c r="C426" s="54" t="s">
        <v>32</v>
      </c>
      <c r="D426" s="54" t="s">
        <v>897</v>
      </c>
      <c r="E426" s="55" t="s">
        <v>32</v>
      </c>
      <c r="F426" s="61" t="s">
        <v>898</v>
      </c>
      <c r="G426" s="56" t="s">
        <v>23</v>
      </c>
      <c r="H426" s="57" t="s">
        <v>15</v>
      </c>
      <c r="I426" s="56">
        <v>1</v>
      </c>
      <c r="J426" s="66">
        <v>2725</v>
      </c>
      <c r="K426" s="65">
        <v>0.03</v>
      </c>
      <c r="L426" s="45"/>
      <c r="M426" s="63">
        <f t="shared" si="12"/>
        <v>2643.25</v>
      </c>
      <c r="N426" s="45"/>
      <c r="O426" s="46" t="str">
        <f t="shared" si="13"/>
        <v/>
      </c>
    </row>
    <row r="427" spans="1:15" s="51" customFormat="1">
      <c r="A427" s="1"/>
      <c r="B427" s="76">
        <v>422</v>
      </c>
      <c r="C427" s="54" t="s">
        <v>32</v>
      </c>
      <c r="D427" s="54" t="s">
        <v>899</v>
      </c>
      <c r="E427" s="55" t="s">
        <v>32</v>
      </c>
      <c r="F427" s="61" t="s">
        <v>900</v>
      </c>
      <c r="G427" s="56" t="s">
        <v>23</v>
      </c>
      <c r="H427" s="57" t="s">
        <v>15</v>
      </c>
      <c r="I427" s="56">
        <v>1</v>
      </c>
      <c r="J427" s="66">
        <v>4465</v>
      </c>
      <c r="K427" s="65">
        <v>0.03</v>
      </c>
      <c r="L427" s="45"/>
      <c r="M427" s="63">
        <f t="shared" si="12"/>
        <v>4331.05</v>
      </c>
      <c r="N427" s="45"/>
      <c r="O427" s="46" t="str">
        <f t="shared" si="13"/>
        <v/>
      </c>
    </row>
    <row r="428" spans="1:15" s="51" customFormat="1">
      <c r="A428" s="1"/>
      <c r="B428" s="76">
        <v>423</v>
      </c>
      <c r="C428" s="54" t="s">
        <v>32</v>
      </c>
      <c r="D428" s="54" t="s">
        <v>901</v>
      </c>
      <c r="E428" s="55" t="s">
        <v>32</v>
      </c>
      <c r="F428" s="61" t="s">
        <v>902</v>
      </c>
      <c r="G428" s="56" t="s">
        <v>23</v>
      </c>
      <c r="H428" s="57" t="s">
        <v>15</v>
      </c>
      <c r="I428" s="56">
        <v>1</v>
      </c>
      <c r="J428" s="66">
        <v>6395</v>
      </c>
      <c r="K428" s="65">
        <v>0.03</v>
      </c>
      <c r="L428" s="45"/>
      <c r="M428" s="63">
        <f t="shared" si="12"/>
        <v>6203.15</v>
      </c>
      <c r="N428" s="45"/>
      <c r="O428" s="46" t="str">
        <f t="shared" si="13"/>
        <v/>
      </c>
    </row>
    <row r="429" spans="1:15" s="51" customFormat="1">
      <c r="A429" s="1"/>
      <c r="B429" s="76">
        <v>424</v>
      </c>
      <c r="C429" s="54" t="s">
        <v>32</v>
      </c>
      <c r="D429" s="54" t="s">
        <v>903</v>
      </c>
      <c r="E429" s="55" t="s">
        <v>32</v>
      </c>
      <c r="F429" s="61" t="s">
        <v>904</v>
      </c>
      <c r="G429" s="56" t="s">
        <v>23</v>
      </c>
      <c r="H429" s="57" t="s">
        <v>15</v>
      </c>
      <c r="I429" s="56">
        <v>1</v>
      </c>
      <c r="J429" s="66">
        <v>227</v>
      </c>
      <c r="K429" s="65">
        <v>0.03</v>
      </c>
      <c r="L429" s="45"/>
      <c r="M429" s="63">
        <f t="shared" si="12"/>
        <v>220.19</v>
      </c>
      <c r="N429" s="45"/>
      <c r="O429" s="46" t="str">
        <f t="shared" si="13"/>
        <v/>
      </c>
    </row>
    <row r="430" spans="1:15" s="51" customFormat="1">
      <c r="A430" s="1"/>
      <c r="B430" s="76">
        <v>425</v>
      </c>
      <c r="C430" s="54" t="s">
        <v>32</v>
      </c>
      <c r="D430" s="54" t="s">
        <v>905</v>
      </c>
      <c r="E430" s="55" t="s">
        <v>32</v>
      </c>
      <c r="F430" s="61" t="s">
        <v>906</v>
      </c>
      <c r="G430" s="56" t="s">
        <v>23</v>
      </c>
      <c r="H430" s="57" t="s">
        <v>15</v>
      </c>
      <c r="I430" s="56">
        <v>1</v>
      </c>
      <c r="J430" s="66">
        <v>1695</v>
      </c>
      <c r="K430" s="65">
        <v>0.03</v>
      </c>
      <c r="L430" s="45"/>
      <c r="M430" s="63">
        <f t="shared" si="12"/>
        <v>1644.1499999999999</v>
      </c>
      <c r="N430" s="45"/>
      <c r="O430" s="46" t="str">
        <f t="shared" si="13"/>
        <v/>
      </c>
    </row>
    <row r="431" spans="1:15" s="51" customFormat="1">
      <c r="A431" s="1"/>
      <c r="B431" s="76">
        <v>426</v>
      </c>
      <c r="C431" s="54" t="s">
        <v>32</v>
      </c>
      <c r="D431" s="54" t="s">
        <v>907</v>
      </c>
      <c r="E431" s="55" t="s">
        <v>32</v>
      </c>
      <c r="F431" s="61" t="s">
        <v>908</v>
      </c>
      <c r="G431" s="56" t="s">
        <v>23</v>
      </c>
      <c r="H431" s="57" t="s">
        <v>15</v>
      </c>
      <c r="I431" s="56">
        <v>1</v>
      </c>
      <c r="J431" s="66">
        <v>2965</v>
      </c>
      <c r="K431" s="65">
        <v>0.03</v>
      </c>
      <c r="L431" s="45"/>
      <c r="M431" s="63">
        <f t="shared" si="12"/>
        <v>2876.0499999999997</v>
      </c>
      <c r="N431" s="45"/>
      <c r="O431" s="46" t="str">
        <f t="shared" si="13"/>
        <v/>
      </c>
    </row>
    <row r="432" spans="1:15" s="51" customFormat="1">
      <c r="A432" s="1"/>
      <c r="B432" s="76">
        <v>427</v>
      </c>
      <c r="C432" s="54" t="s">
        <v>32</v>
      </c>
      <c r="D432" s="54" t="s">
        <v>909</v>
      </c>
      <c r="E432" s="55" t="s">
        <v>32</v>
      </c>
      <c r="F432" s="61" t="s">
        <v>910</v>
      </c>
      <c r="G432" s="56" t="s">
        <v>23</v>
      </c>
      <c r="H432" s="57" t="s">
        <v>15</v>
      </c>
      <c r="I432" s="56">
        <v>1</v>
      </c>
      <c r="J432" s="66">
        <v>4150</v>
      </c>
      <c r="K432" s="65">
        <v>0.03</v>
      </c>
      <c r="L432" s="45"/>
      <c r="M432" s="63">
        <f t="shared" si="12"/>
        <v>4025.5</v>
      </c>
      <c r="N432" s="45"/>
      <c r="O432" s="46" t="str">
        <f t="shared" si="13"/>
        <v/>
      </c>
    </row>
    <row r="433" spans="1:15" s="51" customFormat="1">
      <c r="A433" s="1"/>
      <c r="B433" s="76">
        <v>428</v>
      </c>
      <c r="C433" s="54" t="s">
        <v>32</v>
      </c>
      <c r="D433" s="54" t="s">
        <v>911</v>
      </c>
      <c r="E433" s="55" t="s">
        <v>32</v>
      </c>
      <c r="F433" s="61" t="s">
        <v>912</v>
      </c>
      <c r="G433" s="56" t="s">
        <v>23</v>
      </c>
      <c r="H433" s="57" t="s">
        <v>15</v>
      </c>
      <c r="I433" s="56">
        <v>1</v>
      </c>
      <c r="J433" s="66">
        <v>2195</v>
      </c>
      <c r="K433" s="65">
        <v>0.03</v>
      </c>
      <c r="L433" s="45"/>
      <c r="M433" s="63">
        <f t="shared" si="12"/>
        <v>2129.15</v>
      </c>
      <c r="N433" s="45"/>
      <c r="O433" s="46" t="str">
        <f t="shared" si="13"/>
        <v/>
      </c>
    </row>
    <row r="434" spans="1:15" s="51" customFormat="1">
      <c r="A434" s="1"/>
      <c r="B434" s="76">
        <v>429</v>
      </c>
      <c r="C434" s="54" t="s">
        <v>32</v>
      </c>
      <c r="D434" s="54" t="s">
        <v>913</v>
      </c>
      <c r="E434" s="55" t="s">
        <v>32</v>
      </c>
      <c r="F434" s="61" t="s">
        <v>914</v>
      </c>
      <c r="G434" s="56" t="s">
        <v>23</v>
      </c>
      <c r="H434" s="57" t="s">
        <v>15</v>
      </c>
      <c r="I434" s="56">
        <v>1</v>
      </c>
      <c r="J434" s="66">
        <v>3895</v>
      </c>
      <c r="K434" s="65">
        <v>0.03</v>
      </c>
      <c r="L434" s="45"/>
      <c r="M434" s="63">
        <f t="shared" si="12"/>
        <v>3778.15</v>
      </c>
      <c r="N434" s="45"/>
      <c r="O434" s="46" t="str">
        <f t="shared" si="13"/>
        <v/>
      </c>
    </row>
    <row r="435" spans="1:15" s="51" customFormat="1">
      <c r="A435" s="1"/>
      <c r="B435" s="76">
        <v>430</v>
      </c>
      <c r="C435" s="54" t="s">
        <v>32</v>
      </c>
      <c r="D435" s="54" t="s">
        <v>915</v>
      </c>
      <c r="E435" s="55" t="s">
        <v>32</v>
      </c>
      <c r="F435" s="61" t="s">
        <v>916</v>
      </c>
      <c r="G435" s="56" t="s">
        <v>23</v>
      </c>
      <c r="H435" s="57" t="s">
        <v>15</v>
      </c>
      <c r="I435" s="56">
        <v>1</v>
      </c>
      <c r="J435" s="66">
        <v>5425</v>
      </c>
      <c r="K435" s="65">
        <v>0.03</v>
      </c>
      <c r="L435" s="45"/>
      <c r="M435" s="63">
        <f t="shared" si="12"/>
        <v>5262.25</v>
      </c>
      <c r="N435" s="45"/>
      <c r="O435" s="46" t="str">
        <f t="shared" si="13"/>
        <v/>
      </c>
    </row>
    <row r="436" spans="1:15" s="51" customFormat="1">
      <c r="A436" s="1"/>
      <c r="B436" s="76">
        <v>431</v>
      </c>
      <c r="C436" s="54" t="s">
        <v>32</v>
      </c>
      <c r="D436" s="54" t="s">
        <v>917</v>
      </c>
      <c r="E436" s="55" t="s">
        <v>32</v>
      </c>
      <c r="F436" s="61" t="s">
        <v>918</v>
      </c>
      <c r="G436" s="56" t="s">
        <v>23</v>
      </c>
      <c r="H436" s="57" t="s">
        <v>15</v>
      </c>
      <c r="I436" s="56">
        <v>1</v>
      </c>
      <c r="J436" s="66">
        <v>2985</v>
      </c>
      <c r="K436" s="65">
        <v>0.03</v>
      </c>
      <c r="L436" s="45"/>
      <c r="M436" s="63">
        <f t="shared" si="12"/>
        <v>2895.45</v>
      </c>
      <c r="N436" s="45"/>
      <c r="O436" s="46" t="str">
        <f t="shared" si="13"/>
        <v/>
      </c>
    </row>
    <row r="437" spans="1:15" s="51" customFormat="1">
      <c r="A437" s="1"/>
      <c r="B437" s="76">
        <v>432</v>
      </c>
      <c r="C437" s="54" t="s">
        <v>32</v>
      </c>
      <c r="D437" s="54" t="s">
        <v>919</v>
      </c>
      <c r="E437" s="55" t="s">
        <v>32</v>
      </c>
      <c r="F437" s="61" t="s">
        <v>920</v>
      </c>
      <c r="G437" s="56" t="s">
        <v>23</v>
      </c>
      <c r="H437" s="57" t="s">
        <v>15</v>
      </c>
      <c r="I437" s="56">
        <v>1</v>
      </c>
      <c r="J437" s="66">
        <v>4825</v>
      </c>
      <c r="K437" s="65">
        <v>0.03</v>
      </c>
      <c r="L437" s="45"/>
      <c r="M437" s="63">
        <f t="shared" si="12"/>
        <v>4680.25</v>
      </c>
      <c r="N437" s="45"/>
      <c r="O437" s="46" t="str">
        <f t="shared" si="13"/>
        <v/>
      </c>
    </row>
    <row r="438" spans="1:15" s="51" customFormat="1">
      <c r="A438" s="1"/>
      <c r="B438" s="76">
        <v>433</v>
      </c>
      <c r="C438" s="54" t="s">
        <v>32</v>
      </c>
      <c r="D438" s="54" t="s">
        <v>921</v>
      </c>
      <c r="E438" s="55" t="s">
        <v>32</v>
      </c>
      <c r="F438" s="61" t="s">
        <v>922</v>
      </c>
      <c r="G438" s="56" t="s">
        <v>23</v>
      </c>
      <c r="H438" s="57" t="s">
        <v>15</v>
      </c>
      <c r="I438" s="56">
        <v>1</v>
      </c>
      <c r="J438" s="66">
        <v>6950</v>
      </c>
      <c r="K438" s="65">
        <v>0.03</v>
      </c>
      <c r="L438" s="45"/>
      <c r="M438" s="63">
        <f t="shared" si="12"/>
        <v>6741.5</v>
      </c>
      <c r="N438" s="45"/>
      <c r="O438" s="46" t="str">
        <f t="shared" si="13"/>
        <v/>
      </c>
    </row>
    <row r="439" spans="1:15" s="51" customFormat="1">
      <c r="A439" s="1"/>
      <c r="B439" s="76">
        <v>434</v>
      </c>
      <c r="C439" s="54" t="s">
        <v>32</v>
      </c>
      <c r="D439" s="54" t="s">
        <v>923</v>
      </c>
      <c r="E439" s="55" t="s">
        <v>32</v>
      </c>
      <c r="F439" s="61" t="s">
        <v>924</v>
      </c>
      <c r="G439" s="56" t="s">
        <v>23</v>
      </c>
      <c r="H439" s="57" t="s">
        <v>15</v>
      </c>
      <c r="I439" s="56">
        <v>1</v>
      </c>
      <c r="J439" s="66">
        <v>1579</v>
      </c>
      <c r="K439" s="65">
        <v>0.03</v>
      </c>
      <c r="L439" s="45"/>
      <c r="M439" s="63">
        <f t="shared" si="12"/>
        <v>1531.6299999999999</v>
      </c>
      <c r="N439" s="45"/>
      <c r="O439" s="46" t="str">
        <f t="shared" si="13"/>
        <v/>
      </c>
    </row>
    <row r="440" spans="1:15" s="51" customFormat="1">
      <c r="A440" s="1"/>
      <c r="B440" s="76">
        <v>435</v>
      </c>
      <c r="C440" s="54" t="s">
        <v>32</v>
      </c>
      <c r="D440" s="54" t="s">
        <v>925</v>
      </c>
      <c r="E440" s="55" t="s">
        <v>32</v>
      </c>
      <c r="F440" s="61" t="s">
        <v>926</v>
      </c>
      <c r="G440" s="56" t="s">
        <v>23</v>
      </c>
      <c r="H440" s="57" t="s">
        <v>15</v>
      </c>
      <c r="I440" s="56">
        <v>1</v>
      </c>
      <c r="J440" s="66">
        <v>131</v>
      </c>
      <c r="K440" s="65">
        <v>0.03</v>
      </c>
      <c r="L440" s="45"/>
      <c r="M440" s="63">
        <f t="shared" si="12"/>
        <v>127.07</v>
      </c>
      <c r="N440" s="45"/>
      <c r="O440" s="46" t="str">
        <f t="shared" si="13"/>
        <v/>
      </c>
    </row>
    <row r="441" spans="1:15" s="51" customFormat="1">
      <c r="A441" s="1"/>
      <c r="B441" s="76">
        <v>436</v>
      </c>
      <c r="C441" s="54" t="s">
        <v>32</v>
      </c>
      <c r="D441" s="54" t="s">
        <v>927</v>
      </c>
      <c r="E441" s="55" t="s">
        <v>32</v>
      </c>
      <c r="F441" s="61" t="s">
        <v>928</v>
      </c>
      <c r="G441" s="56" t="s">
        <v>23</v>
      </c>
      <c r="H441" s="57" t="s">
        <v>15</v>
      </c>
      <c r="I441" s="56">
        <v>1</v>
      </c>
      <c r="J441" s="66">
        <v>2239</v>
      </c>
      <c r="K441" s="65">
        <v>0.03</v>
      </c>
      <c r="L441" s="45"/>
      <c r="M441" s="63">
        <f t="shared" si="12"/>
        <v>2171.83</v>
      </c>
      <c r="N441" s="45"/>
      <c r="O441" s="46" t="str">
        <f t="shared" si="13"/>
        <v/>
      </c>
    </row>
    <row r="442" spans="1:15" s="51" customFormat="1">
      <c r="A442" s="1"/>
      <c r="B442" s="76">
        <v>437</v>
      </c>
      <c r="C442" s="54" t="s">
        <v>32</v>
      </c>
      <c r="D442" s="54" t="s">
        <v>929</v>
      </c>
      <c r="E442" s="55" t="s">
        <v>32</v>
      </c>
      <c r="F442" s="61" t="s">
        <v>930</v>
      </c>
      <c r="G442" s="56" t="s">
        <v>23</v>
      </c>
      <c r="H442" s="57" t="s">
        <v>15</v>
      </c>
      <c r="I442" s="56">
        <v>1</v>
      </c>
      <c r="J442" s="66">
        <v>3597</v>
      </c>
      <c r="K442" s="65">
        <v>0.03</v>
      </c>
      <c r="L442" s="45"/>
      <c r="M442" s="63">
        <f t="shared" si="12"/>
        <v>3489.0899999999997</v>
      </c>
      <c r="N442" s="45"/>
      <c r="O442" s="46" t="str">
        <f t="shared" si="13"/>
        <v/>
      </c>
    </row>
    <row r="443" spans="1:15" s="51" customFormat="1">
      <c r="A443" s="1"/>
      <c r="B443" s="76">
        <v>438</v>
      </c>
      <c r="C443" s="54" t="s">
        <v>32</v>
      </c>
      <c r="D443" s="54" t="s">
        <v>931</v>
      </c>
      <c r="E443" s="55" t="s">
        <v>32</v>
      </c>
      <c r="F443" s="61" t="s">
        <v>932</v>
      </c>
      <c r="G443" s="56" t="s">
        <v>23</v>
      </c>
      <c r="H443" s="57" t="s">
        <v>15</v>
      </c>
      <c r="I443" s="56">
        <v>1</v>
      </c>
      <c r="J443" s="66">
        <v>2370</v>
      </c>
      <c r="K443" s="65">
        <v>0.03</v>
      </c>
      <c r="L443" s="45"/>
      <c r="M443" s="63">
        <f t="shared" si="12"/>
        <v>2298.9</v>
      </c>
      <c r="N443" s="45"/>
      <c r="O443" s="46" t="str">
        <f t="shared" si="13"/>
        <v/>
      </c>
    </row>
    <row r="444" spans="1:15" s="51" customFormat="1">
      <c r="A444" s="1"/>
      <c r="B444" s="76">
        <v>439</v>
      </c>
      <c r="C444" s="54" t="s">
        <v>32</v>
      </c>
      <c r="D444" s="54" t="s">
        <v>933</v>
      </c>
      <c r="E444" s="55" t="s">
        <v>32</v>
      </c>
      <c r="F444" s="61" t="s">
        <v>934</v>
      </c>
      <c r="G444" s="56" t="s">
        <v>23</v>
      </c>
      <c r="H444" s="57" t="s">
        <v>15</v>
      </c>
      <c r="I444" s="56">
        <v>1</v>
      </c>
      <c r="J444" s="66">
        <v>3031</v>
      </c>
      <c r="K444" s="65">
        <v>0.03</v>
      </c>
      <c r="L444" s="45"/>
      <c r="M444" s="63">
        <f t="shared" ref="M444:M507" si="14">IF($J444="","",IF($L444="",$J444*(1-$K444),IF(L444&lt;K444,"Discount Error",J444*(1-$L444))))</f>
        <v>2940.0699999999997</v>
      </c>
      <c r="N444" s="45"/>
      <c r="O444" s="46" t="str">
        <f t="shared" ref="O444:O507" si="15">IF(M444="Discount Error","Error",IF($N444="","",IF(J444*(1-N444)&gt;M444,"Discount Error",($J444*(1-$N444)))))</f>
        <v/>
      </c>
    </row>
    <row r="445" spans="1:15" s="51" customFormat="1">
      <c r="A445" s="1"/>
      <c r="B445" s="76">
        <v>440</v>
      </c>
      <c r="C445" s="54" t="s">
        <v>32</v>
      </c>
      <c r="D445" s="54" t="s">
        <v>935</v>
      </c>
      <c r="E445" s="55" t="s">
        <v>32</v>
      </c>
      <c r="F445" s="61" t="s">
        <v>936</v>
      </c>
      <c r="G445" s="56" t="s">
        <v>23</v>
      </c>
      <c r="H445" s="57" t="s">
        <v>15</v>
      </c>
      <c r="I445" s="56">
        <v>1</v>
      </c>
      <c r="J445" s="66">
        <v>3944</v>
      </c>
      <c r="K445" s="65">
        <v>0.03</v>
      </c>
      <c r="L445" s="45"/>
      <c r="M445" s="63">
        <f t="shared" si="14"/>
        <v>3825.68</v>
      </c>
      <c r="N445" s="45"/>
      <c r="O445" s="46" t="str">
        <f t="shared" si="15"/>
        <v/>
      </c>
    </row>
    <row r="446" spans="1:15" s="51" customFormat="1">
      <c r="A446" s="1"/>
      <c r="B446" s="76">
        <v>441</v>
      </c>
      <c r="C446" s="54" t="s">
        <v>32</v>
      </c>
      <c r="D446" s="54" t="s">
        <v>937</v>
      </c>
      <c r="E446" s="55" t="s">
        <v>32</v>
      </c>
      <c r="F446" s="61" t="s">
        <v>938</v>
      </c>
      <c r="G446" s="56" t="s">
        <v>23</v>
      </c>
      <c r="H446" s="57" t="s">
        <v>15</v>
      </c>
      <c r="I446" s="56">
        <v>1</v>
      </c>
      <c r="J446" s="66">
        <v>1314</v>
      </c>
      <c r="K446" s="65">
        <v>0.03</v>
      </c>
      <c r="L446" s="45"/>
      <c r="M446" s="63">
        <f t="shared" si="14"/>
        <v>1274.58</v>
      </c>
      <c r="N446" s="45"/>
      <c r="O446" s="46" t="str">
        <f t="shared" si="15"/>
        <v/>
      </c>
    </row>
    <row r="447" spans="1:15" s="51" customFormat="1">
      <c r="A447" s="1"/>
      <c r="B447" s="76">
        <v>442</v>
      </c>
      <c r="C447" s="54" t="s">
        <v>32</v>
      </c>
      <c r="D447" s="54" t="s">
        <v>939</v>
      </c>
      <c r="E447" s="55" t="s">
        <v>32</v>
      </c>
      <c r="F447" s="61" t="s">
        <v>940</v>
      </c>
      <c r="G447" s="56" t="s">
        <v>23</v>
      </c>
      <c r="H447" s="57" t="s">
        <v>15</v>
      </c>
      <c r="I447" s="56">
        <v>1</v>
      </c>
      <c r="J447" s="66">
        <v>1314</v>
      </c>
      <c r="K447" s="65">
        <v>0.03</v>
      </c>
      <c r="L447" s="45"/>
      <c r="M447" s="63">
        <f t="shared" si="14"/>
        <v>1274.58</v>
      </c>
      <c r="N447" s="45"/>
      <c r="O447" s="46" t="str">
        <f t="shared" si="15"/>
        <v/>
      </c>
    </row>
    <row r="448" spans="1:15" s="51" customFormat="1">
      <c r="A448" s="1"/>
      <c r="B448" s="76">
        <v>443</v>
      </c>
      <c r="C448" s="54" t="s">
        <v>32</v>
      </c>
      <c r="D448" s="54" t="s">
        <v>941</v>
      </c>
      <c r="E448" s="55" t="s">
        <v>32</v>
      </c>
      <c r="F448" s="61" t="s">
        <v>942</v>
      </c>
      <c r="G448" s="56" t="s">
        <v>23</v>
      </c>
      <c r="H448" s="57" t="s">
        <v>15</v>
      </c>
      <c r="I448" s="56">
        <v>1</v>
      </c>
      <c r="J448" s="66">
        <v>1579</v>
      </c>
      <c r="K448" s="65">
        <v>0.03</v>
      </c>
      <c r="L448" s="45"/>
      <c r="M448" s="63">
        <f t="shared" si="14"/>
        <v>1531.6299999999999</v>
      </c>
      <c r="N448" s="45"/>
      <c r="O448" s="46" t="str">
        <f t="shared" si="15"/>
        <v/>
      </c>
    </row>
    <row r="449" spans="1:15" s="51" customFormat="1">
      <c r="A449" s="1"/>
      <c r="B449" s="76">
        <v>444</v>
      </c>
      <c r="C449" s="54" t="s">
        <v>32</v>
      </c>
      <c r="D449" s="54" t="s">
        <v>943</v>
      </c>
      <c r="E449" s="55" t="s">
        <v>32</v>
      </c>
      <c r="F449" s="61" t="s">
        <v>944</v>
      </c>
      <c r="G449" s="56" t="s">
        <v>23</v>
      </c>
      <c r="H449" s="57" t="s">
        <v>15</v>
      </c>
      <c r="I449" s="56">
        <v>1</v>
      </c>
      <c r="J449" s="66">
        <v>131</v>
      </c>
      <c r="K449" s="65">
        <v>0.03</v>
      </c>
      <c r="L449" s="45"/>
      <c r="M449" s="63">
        <f t="shared" si="14"/>
        <v>127.07</v>
      </c>
      <c r="N449" s="45"/>
      <c r="O449" s="46" t="str">
        <f t="shared" si="15"/>
        <v/>
      </c>
    </row>
    <row r="450" spans="1:15" s="51" customFormat="1">
      <c r="A450" s="1"/>
      <c r="B450" s="76">
        <v>445</v>
      </c>
      <c r="C450" s="54" t="s">
        <v>32</v>
      </c>
      <c r="D450" s="54" t="s">
        <v>945</v>
      </c>
      <c r="E450" s="55" t="s">
        <v>32</v>
      </c>
      <c r="F450" s="61" t="s">
        <v>946</v>
      </c>
      <c r="G450" s="56" t="s">
        <v>23</v>
      </c>
      <c r="H450" s="57" t="s">
        <v>15</v>
      </c>
      <c r="I450" s="56">
        <v>1</v>
      </c>
      <c r="J450" s="66">
        <v>2239</v>
      </c>
      <c r="K450" s="65">
        <v>0.03</v>
      </c>
      <c r="L450" s="45"/>
      <c r="M450" s="63">
        <f t="shared" si="14"/>
        <v>2171.83</v>
      </c>
      <c r="N450" s="45"/>
      <c r="O450" s="46" t="str">
        <f t="shared" si="15"/>
        <v/>
      </c>
    </row>
    <row r="451" spans="1:15" s="51" customFormat="1">
      <c r="A451" s="1"/>
      <c r="B451" s="76">
        <v>446</v>
      </c>
      <c r="C451" s="54" t="s">
        <v>32</v>
      </c>
      <c r="D451" s="54" t="s">
        <v>947</v>
      </c>
      <c r="E451" s="55" t="s">
        <v>32</v>
      </c>
      <c r="F451" s="61" t="s">
        <v>948</v>
      </c>
      <c r="G451" s="56" t="s">
        <v>23</v>
      </c>
      <c r="H451" s="57" t="s">
        <v>15</v>
      </c>
      <c r="I451" s="56">
        <v>1</v>
      </c>
      <c r="J451" s="66">
        <v>3597</v>
      </c>
      <c r="K451" s="65">
        <v>0.03</v>
      </c>
      <c r="L451" s="45"/>
      <c r="M451" s="63">
        <f t="shared" si="14"/>
        <v>3489.0899999999997</v>
      </c>
      <c r="N451" s="45"/>
      <c r="O451" s="46" t="str">
        <f t="shared" si="15"/>
        <v/>
      </c>
    </row>
    <row r="452" spans="1:15" s="51" customFormat="1">
      <c r="A452" s="1"/>
      <c r="B452" s="76">
        <v>447</v>
      </c>
      <c r="C452" s="54" t="s">
        <v>32</v>
      </c>
      <c r="D452" s="54" t="s">
        <v>949</v>
      </c>
      <c r="E452" s="55" t="s">
        <v>32</v>
      </c>
      <c r="F452" s="61" t="s">
        <v>950</v>
      </c>
      <c r="G452" s="56" t="s">
        <v>23</v>
      </c>
      <c r="H452" s="57" t="s">
        <v>15</v>
      </c>
      <c r="I452" s="56">
        <v>1</v>
      </c>
      <c r="J452" s="66">
        <v>2370</v>
      </c>
      <c r="K452" s="65">
        <v>0.03</v>
      </c>
      <c r="L452" s="45"/>
      <c r="M452" s="63">
        <f t="shared" si="14"/>
        <v>2298.9</v>
      </c>
      <c r="N452" s="45"/>
      <c r="O452" s="46" t="str">
        <f t="shared" si="15"/>
        <v/>
      </c>
    </row>
    <row r="453" spans="1:15" s="51" customFormat="1">
      <c r="A453" s="1"/>
      <c r="B453" s="76">
        <v>448</v>
      </c>
      <c r="C453" s="54" t="s">
        <v>32</v>
      </c>
      <c r="D453" s="54" t="s">
        <v>951</v>
      </c>
      <c r="E453" s="55" t="s">
        <v>32</v>
      </c>
      <c r="F453" s="61" t="s">
        <v>952</v>
      </c>
      <c r="G453" s="56" t="s">
        <v>23</v>
      </c>
      <c r="H453" s="57" t="s">
        <v>15</v>
      </c>
      <c r="I453" s="56">
        <v>1</v>
      </c>
      <c r="J453" s="66">
        <v>3031</v>
      </c>
      <c r="K453" s="65">
        <v>0.03</v>
      </c>
      <c r="L453" s="45"/>
      <c r="M453" s="63">
        <f t="shared" si="14"/>
        <v>2940.0699999999997</v>
      </c>
      <c r="N453" s="45"/>
      <c r="O453" s="46" t="str">
        <f t="shared" si="15"/>
        <v/>
      </c>
    </row>
    <row r="454" spans="1:15" s="51" customFormat="1">
      <c r="A454" s="1"/>
      <c r="B454" s="76">
        <v>449</v>
      </c>
      <c r="C454" s="54" t="s">
        <v>32</v>
      </c>
      <c r="D454" s="54" t="s">
        <v>953</v>
      </c>
      <c r="E454" s="55" t="s">
        <v>32</v>
      </c>
      <c r="F454" s="61" t="s">
        <v>954</v>
      </c>
      <c r="G454" s="56" t="s">
        <v>23</v>
      </c>
      <c r="H454" s="57" t="s">
        <v>15</v>
      </c>
      <c r="I454" s="56">
        <v>1</v>
      </c>
      <c r="J454" s="66">
        <v>3944</v>
      </c>
      <c r="K454" s="65">
        <v>0.03</v>
      </c>
      <c r="L454" s="45"/>
      <c r="M454" s="63">
        <f t="shared" si="14"/>
        <v>3825.68</v>
      </c>
      <c r="N454" s="45"/>
      <c r="O454" s="46" t="str">
        <f t="shared" si="15"/>
        <v/>
      </c>
    </row>
    <row r="455" spans="1:15" s="51" customFormat="1">
      <c r="A455" s="1"/>
      <c r="B455" s="76">
        <v>450</v>
      </c>
      <c r="C455" s="54" t="s">
        <v>32</v>
      </c>
      <c r="D455" s="54" t="s">
        <v>955</v>
      </c>
      <c r="E455" s="55" t="s">
        <v>32</v>
      </c>
      <c r="F455" s="61" t="s">
        <v>956</v>
      </c>
      <c r="G455" s="56" t="s">
        <v>23</v>
      </c>
      <c r="H455" s="57" t="s">
        <v>15</v>
      </c>
      <c r="I455" s="56">
        <v>1</v>
      </c>
      <c r="J455" s="66">
        <v>3558</v>
      </c>
      <c r="K455" s="65">
        <v>0.03</v>
      </c>
      <c r="L455" s="45"/>
      <c r="M455" s="63">
        <f t="shared" si="14"/>
        <v>3451.2599999999998</v>
      </c>
      <c r="N455" s="45"/>
      <c r="O455" s="46" t="str">
        <f t="shared" si="15"/>
        <v/>
      </c>
    </row>
    <row r="456" spans="1:15" s="51" customFormat="1">
      <c r="A456" s="1"/>
      <c r="B456" s="76">
        <v>451</v>
      </c>
      <c r="C456" s="54" t="s">
        <v>32</v>
      </c>
      <c r="D456" s="54" t="s">
        <v>957</v>
      </c>
      <c r="E456" s="55" t="s">
        <v>32</v>
      </c>
      <c r="F456" s="61" t="s">
        <v>958</v>
      </c>
      <c r="G456" s="56" t="s">
        <v>23</v>
      </c>
      <c r="H456" s="57" t="s">
        <v>15</v>
      </c>
      <c r="I456" s="56">
        <v>1</v>
      </c>
      <c r="J456" s="66">
        <v>297</v>
      </c>
      <c r="K456" s="65">
        <v>0.03</v>
      </c>
      <c r="L456" s="45"/>
      <c r="M456" s="63">
        <f t="shared" si="14"/>
        <v>288.08999999999997</v>
      </c>
      <c r="N456" s="45"/>
      <c r="O456" s="46" t="str">
        <f t="shared" si="15"/>
        <v/>
      </c>
    </row>
    <row r="457" spans="1:15" s="51" customFormat="1">
      <c r="A457" s="1"/>
      <c r="B457" s="76">
        <v>452</v>
      </c>
      <c r="C457" s="54" t="s">
        <v>32</v>
      </c>
      <c r="D457" s="54" t="s">
        <v>959</v>
      </c>
      <c r="E457" s="55" t="s">
        <v>32</v>
      </c>
      <c r="F457" s="61" t="s">
        <v>960</v>
      </c>
      <c r="G457" s="56" t="s">
        <v>23</v>
      </c>
      <c r="H457" s="57" t="s">
        <v>15</v>
      </c>
      <c r="I457" s="56">
        <v>1</v>
      </c>
      <c r="J457" s="66">
        <v>4747</v>
      </c>
      <c r="K457" s="65">
        <v>0.03</v>
      </c>
      <c r="L457" s="45"/>
      <c r="M457" s="63">
        <f t="shared" si="14"/>
        <v>4604.59</v>
      </c>
      <c r="N457" s="45"/>
      <c r="O457" s="46" t="str">
        <f t="shared" si="15"/>
        <v/>
      </c>
    </row>
    <row r="458" spans="1:15" s="51" customFormat="1">
      <c r="A458" s="1"/>
      <c r="B458" s="76">
        <v>453</v>
      </c>
      <c r="C458" s="54" t="s">
        <v>32</v>
      </c>
      <c r="D458" s="54" t="s">
        <v>961</v>
      </c>
      <c r="E458" s="55" t="s">
        <v>32</v>
      </c>
      <c r="F458" s="61" t="s">
        <v>962</v>
      </c>
      <c r="G458" s="56" t="s">
        <v>23</v>
      </c>
      <c r="H458" s="57" t="s">
        <v>15</v>
      </c>
      <c r="I458" s="56">
        <v>1</v>
      </c>
      <c r="J458" s="66">
        <v>396</v>
      </c>
      <c r="K458" s="65">
        <v>0.03</v>
      </c>
      <c r="L458" s="45"/>
      <c r="M458" s="63">
        <f t="shared" si="14"/>
        <v>384.12</v>
      </c>
      <c r="N458" s="45"/>
      <c r="O458" s="46" t="str">
        <f t="shared" si="15"/>
        <v/>
      </c>
    </row>
    <row r="459" spans="1:15" s="73" customFormat="1">
      <c r="A459" s="1"/>
      <c r="B459" s="76">
        <v>454</v>
      </c>
      <c r="C459" s="54" t="s">
        <v>32</v>
      </c>
      <c r="D459" s="54" t="s">
        <v>963</v>
      </c>
      <c r="E459" s="55" t="s">
        <v>32</v>
      </c>
      <c r="F459" s="61" t="s">
        <v>964</v>
      </c>
      <c r="G459" s="56" t="s">
        <v>23</v>
      </c>
      <c r="H459" s="57" t="s">
        <v>15</v>
      </c>
      <c r="I459" s="56">
        <v>1</v>
      </c>
      <c r="J459" s="66">
        <v>6172</v>
      </c>
      <c r="K459" s="65">
        <v>0.03</v>
      </c>
      <c r="L459" s="45"/>
      <c r="M459" s="63">
        <f t="shared" si="14"/>
        <v>5986.84</v>
      </c>
      <c r="N459" s="45"/>
      <c r="O459" s="46" t="str">
        <f t="shared" si="15"/>
        <v/>
      </c>
    </row>
    <row r="460" spans="1:15" s="51" customFormat="1">
      <c r="A460" s="1"/>
      <c r="B460" s="76">
        <v>455</v>
      </c>
      <c r="C460" s="54" t="s">
        <v>32</v>
      </c>
      <c r="D460" s="54" t="s">
        <v>965</v>
      </c>
      <c r="E460" s="55" t="s">
        <v>32</v>
      </c>
      <c r="F460" s="61" t="s">
        <v>966</v>
      </c>
      <c r="G460" s="56" t="s">
        <v>23</v>
      </c>
      <c r="H460" s="57" t="s">
        <v>15</v>
      </c>
      <c r="I460" s="56">
        <v>1</v>
      </c>
      <c r="J460" s="66">
        <v>517</v>
      </c>
      <c r="K460" s="65">
        <v>0.03</v>
      </c>
      <c r="L460" s="45"/>
      <c r="M460" s="63">
        <f t="shared" si="14"/>
        <v>501.49</v>
      </c>
      <c r="N460" s="45"/>
      <c r="O460" s="46" t="str">
        <f t="shared" si="15"/>
        <v/>
      </c>
    </row>
    <row r="461" spans="1:15" s="51" customFormat="1">
      <c r="A461" s="1"/>
      <c r="B461" s="76">
        <v>456</v>
      </c>
      <c r="C461" s="54" t="s">
        <v>32</v>
      </c>
      <c r="D461" s="54" t="s">
        <v>967</v>
      </c>
      <c r="E461" s="55" t="s">
        <v>32</v>
      </c>
      <c r="F461" s="61" t="s">
        <v>968</v>
      </c>
      <c r="G461" s="56" t="s">
        <v>23</v>
      </c>
      <c r="H461" s="57" t="s">
        <v>15</v>
      </c>
      <c r="I461" s="56">
        <v>1</v>
      </c>
      <c r="J461" s="66">
        <v>7387</v>
      </c>
      <c r="K461" s="65">
        <v>0.03</v>
      </c>
      <c r="L461" s="45"/>
      <c r="M461" s="63">
        <f t="shared" si="14"/>
        <v>7165.3899999999994</v>
      </c>
      <c r="N461" s="45"/>
      <c r="O461" s="46" t="str">
        <f t="shared" si="15"/>
        <v/>
      </c>
    </row>
    <row r="462" spans="1:15" s="51" customFormat="1">
      <c r="A462" s="1"/>
      <c r="B462" s="76">
        <v>457</v>
      </c>
      <c r="C462" s="54" t="s">
        <v>32</v>
      </c>
      <c r="D462" s="54" t="s">
        <v>969</v>
      </c>
      <c r="E462" s="55" t="s">
        <v>32</v>
      </c>
      <c r="F462" s="61" t="s">
        <v>970</v>
      </c>
      <c r="G462" s="56" t="s">
        <v>23</v>
      </c>
      <c r="H462" s="57" t="s">
        <v>15</v>
      </c>
      <c r="I462" s="56">
        <v>1</v>
      </c>
      <c r="J462" s="66">
        <v>8575</v>
      </c>
      <c r="K462" s="65">
        <v>0.03</v>
      </c>
      <c r="L462" s="45"/>
      <c r="M462" s="63">
        <f t="shared" si="14"/>
        <v>8317.75</v>
      </c>
      <c r="N462" s="45"/>
      <c r="O462" s="46" t="str">
        <f t="shared" si="15"/>
        <v/>
      </c>
    </row>
    <row r="463" spans="1:15" s="51" customFormat="1">
      <c r="A463" s="1"/>
      <c r="B463" s="76">
        <v>458</v>
      </c>
      <c r="C463" s="54" t="s">
        <v>32</v>
      </c>
      <c r="D463" s="54" t="s">
        <v>971</v>
      </c>
      <c r="E463" s="55" t="s">
        <v>32</v>
      </c>
      <c r="F463" s="61" t="s">
        <v>972</v>
      </c>
      <c r="G463" s="56" t="s">
        <v>23</v>
      </c>
      <c r="H463" s="57" t="s">
        <v>15</v>
      </c>
      <c r="I463" s="56">
        <v>1</v>
      </c>
      <c r="J463" s="66">
        <v>11149</v>
      </c>
      <c r="K463" s="65">
        <v>0.03</v>
      </c>
      <c r="L463" s="45"/>
      <c r="M463" s="63">
        <f t="shared" si="14"/>
        <v>10814.529999999999</v>
      </c>
      <c r="N463" s="45"/>
      <c r="O463" s="46" t="str">
        <f t="shared" si="15"/>
        <v/>
      </c>
    </row>
    <row r="464" spans="1:15" s="51" customFormat="1">
      <c r="A464" s="1"/>
      <c r="B464" s="76">
        <v>459</v>
      </c>
      <c r="C464" s="54" t="s">
        <v>32</v>
      </c>
      <c r="D464" s="54" t="s">
        <v>973</v>
      </c>
      <c r="E464" s="55" t="s">
        <v>32</v>
      </c>
      <c r="F464" s="61" t="s">
        <v>974</v>
      </c>
      <c r="G464" s="56" t="s">
        <v>23</v>
      </c>
      <c r="H464" s="57" t="s">
        <v>15</v>
      </c>
      <c r="I464" s="56">
        <v>1</v>
      </c>
      <c r="J464" s="66">
        <v>30</v>
      </c>
      <c r="K464" s="65">
        <v>0.03</v>
      </c>
      <c r="L464" s="45"/>
      <c r="M464" s="63">
        <f t="shared" si="14"/>
        <v>29.099999999999998</v>
      </c>
      <c r="N464" s="45"/>
      <c r="O464" s="46" t="str">
        <f t="shared" si="15"/>
        <v/>
      </c>
    </row>
    <row r="465" spans="1:15" s="51" customFormat="1">
      <c r="A465" s="73"/>
      <c r="B465" s="76">
        <v>460</v>
      </c>
      <c r="C465" s="54" t="s">
        <v>32</v>
      </c>
      <c r="D465" s="54" t="s">
        <v>975</v>
      </c>
      <c r="E465" s="55" t="s">
        <v>32</v>
      </c>
      <c r="F465" s="61" t="s">
        <v>976</v>
      </c>
      <c r="G465" s="56" t="s">
        <v>23</v>
      </c>
      <c r="H465" s="57" t="s">
        <v>15</v>
      </c>
      <c r="I465" s="56">
        <v>1</v>
      </c>
      <c r="J465" s="66">
        <v>24.95</v>
      </c>
      <c r="K465" s="65">
        <v>0.03</v>
      </c>
      <c r="L465" s="45"/>
      <c r="M465" s="63">
        <f t="shared" si="14"/>
        <v>24.201499999999999</v>
      </c>
      <c r="N465" s="74"/>
      <c r="O465" s="75" t="str">
        <f t="shared" si="15"/>
        <v/>
      </c>
    </row>
    <row r="466" spans="1:15" s="51" customFormat="1">
      <c r="A466" s="1"/>
      <c r="B466" s="76">
        <v>461</v>
      </c>
      <c r="C466" s="54" t="s">
        <v>32</v>
      </c>
      <c r="D466" s="54" t="s">
        <v>977</v>
      </c>
      <c r="E466" s="55" t="s">
        <v>32</v>
      </c>
      <c r="F466" s="61" t="s">
        <v>978</v>
      </c>
      <c r="G466" s="56" t="s">
        <v>23</v>
      </c>
      <c r="H466" s="57" t="s">
        <v>15</v>
      </c>
      <c r="I466" s="56">
        <v>1</v>
      </c>
      <c r="J466" s="66">
        <v>26.99</v>
      </c>
      <c r="K466" s="65">
        <v>0.03</v>
      </c>
      <c r="L466" s="45"/>
      <c r="M466" s="63">
        <f t="shared" si="14"/>
        <v>26.180299999999999</v>
      </c>
      <c r="N466" s="45"/>
      <c r="O466" s="46" t="str">
        <f t="shared" si="15"/>
        <v/>
      </c>
    </row>
    <row r="467" spans="1:15" s="51" customFormat="1">
      <c r="A467" s="1"/>
      <c r="B467" s="76">
        <v>462</v>
      </c>
      <c r="C467" s="54" t="s">
        <v>32</v>
      </c>
      <c r="D467" s="54" t="s">
        <v>979</v>
      </c>
      <c r="E467" s="55" t="s">
        <v>32</v>
      </c>
      <c r="F467" s="61" t="s">
        <v>980</v>
      </c>
      <c r="G467" s="56" t="s">
        <v>23</v>
      </c>
      <c r="H467" s="57" t="s">
        <v>15</v>
      </c>
      <c r="I467" s="56">
        <v>1</v>
      </c>
      <c r="J467" s="66">
        <v>26.99</v>
      </c>
      <c r="K467" s="65">
        <v>0.03</v>
      </c>
      <c r="L467" s="45"/>
      <c r="M467" s="63">
        <f t="shared" si="14"/>
        <v>26.180299999999999</v>
      </c>
      <c r="N467" s="45"/>
      <c r="O467" s="46" t="str">
        <f t="shared" si="15"/>
        <v/>
      </c>
    </row>
    <row r="468" spans="1:15" s="51" customFormat="1">
      <c r="A468" s="1"/>
      <c r="B468" s="76">
        <v>463</v>
      </c>
      <c r="C468" s="54" t="s">
        <v>32</v>
      </c>
      <c r="D468" s="54" t="s">
        <v>981</v>
      </c>
      <c r="E468" s="55" t="s">
        <v>32</v>
      </c>
      <c r="F468" s="61" t="s">
        <v>982</v>
      </c>
      <c r="G468" s="56" t="s">
        <v>23</v>
      </c>
      <c r="H468" s="57" t="s">
        <v>15</v>
      </c>
      <c r="I468" s="56">
        <v>1</v>
      </c>
      <c r="J468" s="66">
        <v>24.95</v>
      </c>
      <c r="K468" s="65">
        <v>0.03</v>
      </c>
      <c r="L468" s="45"/>
      <c r="M468" s="63">
        <f t="shared" si="14"/>
        <v>24.201499999999999</v>
      </c>
      <c r="N468" s="45"/>
      <c r="O468" s="46" t="str">
        <f t="shared" si="15"/>
        <v/>
      </c>
    </row>
    <row r="469" spans="1:15" s="51" customFormat="1">
      <c r="A469" s="1"/>
      <c r="B469" s="76">
        <v>464</v>
      </c>
      <c r="C469" s="54" t="s">
        <v>32</v>
      </c>
      <c r="D469" s="54" t="s">
        <v>983</v>
      </c>
      <c r="E469" s="55" t="s">
        <v>32</v>
      </c>
      <c r="F469" s="61" t="s">
        <v>984</v>
      </c>
      <c r="G469" s="56" t="s">
        <v>23</v>
      </c>
      <c r="H469" s="57" t="s">
        <v>15</v>
      </c>
      <c r="I469" s="56">
        <v>1</v>
      </c>
      <c r="J469" s="66">
        <v>15</v>
      </c>
      <c r="K469" s="65">
        <v>0.03</v>
      </c>
      <c r="L469" s="45"/>
      <c r="M469" s="63">
        <f t="shared" si="14"/>
        <v>14.549999999999999</v>
      </c>
      <c r="N469" s="45"/>
      <c r="O469" s="46" t="str">
        <f t="shared" si="15"/>
        <v/>
      </c>
    </row>
    <row r="470" spans="1:15" s="51" customFormat="1">
      <c r="A470" s="1"/>
      <c r="B470" s="76">
        <v>465</v>
      </c>
      <c r="C470" s="54" t="s">
        <v>32</v>
      </c>
      <c r="D470" s="54" t="s">
        <v>973</v>
      </c>
      <c r="E470" s="55" t="s">
        <v>32</v>
      </c>
      <c r="F470" s="61" t="s">
        <v>985</v>
      </c>
      <c r="G470" s="56" t="s">
        <v>23</v>
      </c>
      <c r="H470" s="57" t="s">
        <v>15</v>
      </c>
      <c r="I470" s="56">
        <v>1</v>
      </c>
      <c r="J470" s="66">
        <v>30</v>
      </c>
      <c r="K470" s="65">
        <v>0.03</v>
      </c>
      <c r="L470" s="45"/>
      <c r="M470" s="63">
        <f t="shared" si="14"/>
        <v>29.099999999999998</v>
      </c>
      <c r="N470" s="45"/>
      <c r="O470" s="46" t="str">
        <f t="shared" si="15"/>
        <v/>
      </c>
    </row>
    <row r="471" spans="1:15" s="51" customFormat="1">
      <c r="A471" s="1"/>
      <c r="B471" s="76">
        <v>466</v>
      </c>
      <c r="C471" s="54" t="s">
        <v>32</v>
      </c>
      <c r="D471" s="54" t="s">
        <v>981</v>
      </c>
      <c r="E471" s="55" t="s">
        <v>32</v>
      </c>
      <c r="F471" s="61" t="s">
        <v>986</v>
      </c>
      <c r="G471" s="56" t="s">
        <v>23</v>
      </c>
      <c r="H471" s="57" t="s">
        <v>15</v>
      </c>
      <c r="I471" s="56">
        <v>1</v>
      </c>
      <c r="J471" s="66">
        <v>40</v>
      </c>
      <c r="K471" s="65">
        <v>0.03</v>
      </c>
      <c r="L471" s="45"/>
      <c r="M471" s="63">
        <f t="shared" si="14"/>
        <v>38.799999999999997</v>
      </c>
      <c r="N471" s="45"/>
      <c r="O471" s="46" t="str">
        <f t="shared" si="15"/>
        <v/>
      </c>
    </row>
    <row r="472" spans="1:15" s="51" customFormat="1">
      <c r="A472" s="1"/>
      <c r="B472" s="76">
        <v>467</v>
      </c>
      <c r="C472" s="54" t="s">
        <v>32</v>
      </c>
      <c r="D472" s="54" t="s">
        <v>987</v>
      </c>
      <c r="E472" s="55" t="s">
        <v>32</v>
      </c>
      <c r="F472" s="61" t="s">
        <v>988</v>
      </c>
      <c r="G472" s="56" t="s">
        <v>23</v>
      </c>
      <c r="H472" s="57" t="s">
        <v>15</v>
      </c>
      <c r="I472" s="56">
        <v>1</v>
      </c>
      <c r="J472" s="66">
        <v>169</v>
      </c>
      <c r="K472" s="65">
        <v>0.03</v>
      </c>
      <c r="L472" s="45"/>
      <c r="M472" s="63">
        <f t="shared" si="14"/>
        <v>163.93</v>
      </c>
      <c r="N472" s="45"/>
      <c r="O472" s="46" t="str">
        <f t="shared" si="15"/>
        <v/>
      </c>
    </row>
    <row r="473" spans="1:15" s="51" customFormat="1">
      <c r="A473" s="1"/>
      <c r="B473" s="76">
        <v>468</v>
      </c>
      <c r="C473" s="54" t="s">
        <v>32</v>
      </c>
      <c r="D473" s="54" t="s">
        <v>989</v>
      </c>
      <c r="E473" s="55" t="s">
        <v>32</v>
      </c>
      <c r="F473" s="61" t="s">
        <v>990</v>
      </c>
      <c r="G473" s="56" t="s">
        <v>23</v>
      </c>
      <c r="H473" s="57" t="s">
        <v>15</v>
      </c>
      <c r="I473" s="56">
        <v>1</v>
      </c>
      <c r="J473" s="66">
        <v>79</v>
      </c>
      <c r="K473" s="65">
        <v>0.03</v>
      </c>
      <c r="L473" s="45"/>
      <c r="M473" s="63">
        <f t="shared" si="14"/>
        <v>76.63</v>
      </c>
      <c r="N473" s="45"/>
      <c r="O473" s="46" t="str">
        <f t="shared" si="15"/>
        <v/>
      </c>
    </row>
    <row r="474" spans="1:15" s="51" customFormat="1">
      <c r="A474" s="1"/>
      <c r="B474" s="76">
        <v>469</v>
      </c>
      <c r="C474" s="54" t="s">
        <v>32</v>
      </c>
      <c r="D474" s="54" t="s">
        <v>991</v>
      </c>
      <c r="E474" s="55" t="s">
        <v>32</v>
      </c>
      <c r="F474" s="61" t="s">
        <v>992</v>
      </c>
      <c r="G474" s="56" t="s">
        <v>23</v>
      </c>
      <c r="H474" s="57" t="s">
        <v>15</v>
      </c>
      <c r="I474" s="56">
        <v>1</v>
      </c>
      <c r="J474" s="66">
        <v>40</v>
      </c>
      <c r="K474" s="65">
        <v>0.03</v>
      </c>
      <c r="L474" s="45"/>
      <c r="M474" s="63">
        <f t="shared" si="14"/>
        <v>38.799999999999997</v>
      </c>
      <c r="N474" s="45"/>
      <c r="O474" s="46" t="str">
        <f t="shared" si="15"/>
        <v/>
      </c>
    </row>
    <row r="475" spans="1:15" s="51" customFormat="1">
      <c r="A475" s="1"/>
      <c r="B475" s="76">
        <v>470</v>
      </c>
      <c r="C475" s="54" t="s">
        <v>32</v>
      </c>
      <c r="D475" s="54" t="s">
        <v>994</v>
      </c>
      <c r="E475" s="55" t="s">
        <v>32</v>
      </c>
      <c r="F475" s="61" t="s">
        <v>995</v>
      </c>
      <c r="G475" s="56" t="s">
        <v>23</v>
      </c>
      <c r="H475" s="57" t="s">
        <v>15</v>
      </c>
      <c r="I475" s="56">
        <v>1</v>
      </c>
      <c r="J475" s="66">
        <v>57</v>
      </c>
      <c r="K475" s="65">
        <v>0.03</v>
      </c>
      <c r="L475" s="45"/>
      <c r="M475" s="63">
        <f t="shared" si="14"/>
        <v>55.29</v>
      </c>
      <c r="N475" s="45"/>
      <c r="O475" s="46" t="str">
        <f t="shared" si="15"/>
        <v/>
      </c>
    </row>
    <row r="476" spans="1:15" s="51" customFormat="1">
      <c r="A476" s="1"/>
      <c r="B476" s="76">
        <v>471</v>
      </c>
      <c r="C476" s="54" t="s">
        <v>32</v>
      </c>
      <c r="D476" s="54" t="s">
        <v>993</v>
      </c>
      <c r="E476" s="55" t="s">
        <v>32</v>
      </c>
      <c r="F476" s="61" t="s">
        <v>996</v>
      </c>
      <c r="G476" s="56" t="s">
        <v>23</v>
      </c>
      <c r="H476" s="57" t="s">
        <v>15</v>
      </c>
      <c r="I476" s="56">
        <v>1</v>
      </c>
      <c r="J476" s="66">
        <v>995</v>
      </c>
      <c r="K476" s="65">
        <v>0.03</v>
      </c>
      <c r="L476" s="45"/>
      <c r="M476" s="63">
        <f t="shared" si="14"/>
        <v>965.15</v>
      </c>
      <c r="N476" s="45"/>
      <c r="O476" s="46" t="str">
        <f t="shared" si="15"/>
        <v/>
      </c>
    </row>
    <row r="477" spans="1:15" s="51" customFormat="1">
      <c r="A477" s="1"/>
      <c r="B477" s="76">
        <v>472</v>
      </c>
      <c r="C477" s="54" t="s">
        <v>32</v>
      </c>
      <c r="D477" s="54" t="s">
        <v>997</v>
      </c>
      <c r="E477" s="55" t="s">
        <v>32</v>
      </c>
      <c r="F477" s="61" t="s">
        <v>998</v>
      </c>
      <c r="G477" s="56" t="s">
        <v>23</v>
      </c>
      <c r="H477" s="57" t="s">
        <v>15</v>
      </c>
      <c r="I477" s="56">
        <v>1</v>
      </c>
      <c r="J477" s="66">
        <v>1295</v>
      </c>
      <c r="K477" s="65">
        <v>0.03</v>
      </c>
      <c r="L477" s="45"/>
      <c r="M477" s="63">
        <f t="shared" si="14"/>
        <v>1256.1499999999999</v>
      </c>
      <c r="N477" s="45"/>
      <c r="O477" s="46" t="str">
        <f t="shared" si="15"/>
        <v/>
      </c>
    </row>
    <row r="478" spans="1:15" s="51" customFormat="1">
      <c r="A478" s="1"/>
      <c r="B478" s="76">
        <v>473</v>
      </c>
      <c r="C478" s="54" t="s">
        <v>32</v>
      </c>
      <c r="D478" s="54" t="s">
        <v>999</v>
      </c>
      <c r="E478" s="55" t="s">
        <v>32</v>
      </c>
      <c r="F478" s="61" t="s">
        <v>1000</v>
      </c>
      <c r="G478" s="56" t="s">
        <v>23</v>
      </c>
      <c r="H478" s="57" t="s">
        <v>15</v>
      </c>
      <c r="I478" s="56">
        <v>1</v>
      </c>
      <c r="J478" s="66">
        <v>78</v>
      </c>
      <c r="K478" s="65">
        <v>0.03</v>
      </c>
      <c r="L478" s="45"/>
      <c r="M478" s="63">
        <f t="shared" si="14"/>
        <v>75.66</v>
      </c>
      <c r="N478" s="45"/>
      <c r="O478" s="46" t="str">
        <f t="shared" si="15"/>
        <v/>
      </c>
    </row>
    <row r="479" spans="1:15" s="51" customFormat="1" ht="22.8">
      <c r="A479" s="1"/>
      <c r="B479" s="76">
        <v>474</v>
      </c>
      <c r="C479" s="54" t="s">
        <v>32</v>
      </c>
      <c r="D479" s="54" t="s">
        <v>1001</v>
      </c>
      <c r="E479" s="55" t="s">
        <v>32</v>
      </c>
      <c r="F479" s="61" t="s">
        <v>1002</v>
      </c>
      <c r="G479" s="56" t="s">
        <v>23</v>
      </c>
      <c r="H479" s="57" t="s">
        <v>15</v>
      </c>
      <c r="I479" s="56">
        <v>1</v>
      </c>
      <c r="J479" s="66">
        <v>1225</v>
      </c>
      <c r="K479" s="65">
        <v>0.03</v>
      </c>
      <c r="L479" s="45"/>
      <c r="M479" s="63">
        <f t="shared" si="14"/>
        <v>1188.25</v>
      </c>
      <c r="N479" s="45"/>
      <c r="O479" s="46" t="str">
        <f t="shared" si="15"/>
        <v/>
      </c>
    </row>
    <row r="480" spans="1:15" s="51" customFormat="1">
      <c r="A480" s="1"/>
      <c r="B480" s="76">
        <v>475</v>
      </c>
      <c r="C480" s="54" t="s">
        <v>32</v>
      </c>
      <c r="D480" s="54" t="s">
        <v>1003</v>
      </c>
      <c r="E480" s="55" t="s">
        <v>32</v>
      </c>
      <c r="F480" s="61" t="s">
        <v>1004</v>
      </c>
      <c r="G480" s="56" t="s">
        <v>23</v>
      </c>
      <c r="H480" s="57" t="s">
        <v>15</v>
      </c>
      <c r="I480" s="56">
        <v>1</v>
      </c>
      <c r="J480" s="66">
        <v>500</v>
      </c>
      <c r="K480" s="65">
        <v>0.03</v>
      </c>
      <c r="L480" s="45"/>
      <c r="M480" s="63">
        <f t="shared" si="14"/>
        <v>485</v>
      </c>
      <c r="N480" s="45"/>
      <c r="O480" s="46" t="str">
        <f t="shared" si="15"/>
        <v/>
      </c>
    </row>
    <row r="481" spans="1:15" s="51" customFormat="1">
      <c r="A481" s="1"/>
      <c r="B481" s="76">
        <v>476</v>
      </c>
      <c r="C481" s="54" t="s">
        <v>32</v>
      </c>
      <c r="D481" s="54" t="s">
        <v>1005</v>
      </c>
      <c r="E481" s="55" t="s">
        <v>32</v>
      </c>
      <c r="F481" s="61" t="s">
        <v>1006</v>
      </c>
      <c r="G481" s="56" t="s">
        <v>23</v>
      </c>
      <c r="H481" s="57" t="s">
        <v>15</v>
      </c>
      <c r="I481" s="56">
        <v>1</v>
      </c>
      <c r="J481" s="66">
        <v>100</v>
      </c>
      <c r="K481" s="65">
        <v>0.03</v>
      </c>
      <c r="L481" s="45"/>
      <c r="M481" s="63">
        <f t="shared" si="14"/>
        <v>97</v>
      </c>
      <c r="N481" s="45"/>
      <c r="O481" s="46" t="str">
        <f t="shared" si="15"/>
        <v/>
      </c>
    </row>
    <row r="482" spans="1:15" s="51" customFormat="1">
      <c r="A482" s="1"/>
      <c r="B482" s="76">
        <v>477</v>
      </c>
      <c r="C482" s="54" t="s">
        <v>32</v>
      </c>
      <c r="D482" s="54" t="s">
        <v>1007</v>
      </c>
      <c r="E482" s="55" t="s">
        <v>32</v>
      </c>
      <c r="F482" s="61" t="s">
        <v>1008</v>
      </c>
      <c r="G482" s="56" t="s">
        <v>23</v>
      </c>
      <c r="H482" s="57" t="s">
        <v>15</v>
      </c>
      <c r="I482" s="56">
        <v>1</v>
      </c>
      <c r="J482" s="66">
        <v>400</v>
      </c>
      <c r="K482" s="65">
        <v>0.03</v>
      </c>
      <c r="L482" s="45"/>
      <c r="M482" s="63">
        <f t="shared" si="14"/>
        <v>388</v>
      </c>
      <c r="N482" s="45"/>
      <c r="O482" s="46" t="str">
        <f t="shared" si="15"/>
        <v/>
      </c>
    </row>
    <row r="483" spans="1:15" s="51" customFormat="1">
      <c r="A483" s="1"/>
      <c r="B483" s="76">
        <v>478</v>
      </c>
      <c r="C483" s="54" t="s">
        <v>32</v>
      </c>
      <c r="D483" s="54" t="s">
        <v>993</v>
      </c>
      <c r="E483" s="55" t="s">
        <v>32</v>
      </c>
      <c r="F483" s="61" t="s">
        <v>1009</v>
      </c>
      <c r="G483" s="56" t="s">
        <v>23</v>
      </c>
      <c r="H483" s="57" t="s">
        <v>15</v>
      </c>
      <c r="I483" s="56">
        <v>1</v>
      </c>
      <c r="J483" s="66">
        <v>595</v>
      </c>
      <c r="K483" s="65">
        <v>0.03</v>
      </c>
      <c r="L483" s="45"/>
      <c r="M483" s="63">
        <f t="shared" si="14"/>
        <v>577.15</v>
      </c>
      <c r="N483" s="45"/>
      <c r="O483" s="46" t="str">
        <f t="shared" si="15"/>
        <v/>
      </c>
    </row>
    <row r="484" spans="1:15" s="51" customFormat="1">
      <c r="A484" s="1"/>
      <c r="B484" s="76">
        <v>479</v>
      </c>
      <c r="C484" s="54" t="s">
        <v>32</v>
      </c>
      <c r="D484" s="54" t="s">
        <v>1010</v>
      </c>
      <c r="E484" s="55" t="s">
        <v>32</v>
      </c>
      <c r="F484" s="61" t="s">
        <v>1011</v>
      </c>
      <c r="G484" s="56" t="s">
        <v>23</v>
      </c>
      <c r="H484" s="57" t="s">
        <v>15</v>
      </c>
      <c r="I484" s="56">
        <v>1</v>
      </c>
      <c r="J484" s="66">
        <v>57</v>
      </c>
      <c r="K484" s="65">
        <v>0.03</v>
      </c>
      <c r="L484" s="45"/>
      <c r="M484" s="63">
        <f t="shared" si="14"/>
        <v>55.29</v>
      </c>
      <c r="N484" s="45"/>
      <c r="O484" s="46" t="str">
        <f t="shared" si="15"/>
        <v/>
      </c>
    </row>
    <row r="485" spans="1:15" s="51" customFormat="1">
      <c r="A485" s="1"/>
      <c r="B485" s="76">
        <v>480</v>
      </c>
      <c r="C485" s="54" t="s">
        <v>32</v>
      </c>
      <c r="D485" s="54" t="s">
        <v>993</v>
      </c>
      <c r="E485" s="55" t="s">
        <v>32</v>
      </c>
      <c r="F485" s="61" t="s">
        <v>1012</v>
      </c>
      <c r="G485" s="56" t="s">
        <v>23</v>
      </c>
      <c r="H485" s="57" t="s">
        <v>15</v>
      </c>
      <c r="I485" s="56">
        <v>1</v>
      </c>
      <c r="J485" s="66">
        <v>995</v>
      </c>
      <c r="K485" s="65">
        <v>0.03</v>
      </c>
      <c r="L485" s="45"/>
      <c r="M485" s="63">
        <f t="shared" si="14"/>
        <v>965.15</v>
      </c>
      <c r="N485" s="45"/>
      <c r="O485" s="46" t="str">
        <f t="shared" si="15"/>
        <v/>
      </c>
    </row>
    <row r="486" spans="1:15" s="51" customFormat="1" ht="22.8">
      <c r="A486" s="1"/>
      <c r="B486" s="76">
        <v>481</v>
      </c>
      <c r="C486" s="54" t="s">
        <v>32</v>
      </c>
      <c r="D486" s="54" t="s">
        <v>1013</v>
      </c>
      <c r="E486" s="55" t="s">
        <v>32</v>
      </c>
      <c r="F486" s="61" t="s">
        <v>1014</v>
      </c>
      <c r="G486" s="56" t="s">
        <v>23</v>
      </c>
      <c r="H486" s="57" t="s">
        <v>15</v>
      </c>
      <c r="I486" s="56">
        <v>1</v>
      </c>
      <c r="J486" s="66">
        <v>725</v>
      </c>
      <c r="K486" s="65">
        <v>0.03</v>
      </c>
      <c r="L486" s="45"/>
      <c r="M486" s="63">
        <f t="shared" si="14"/>
        <v>703.25</v>
      </c>
      <c r="N486" s="45"/>
      <c r="O486" s="46" t="str">
        <f t="shared" si="15"/>
        <v/>
      </c>
    </row>
    <row r="487" spans="1:15" s="51" customFormat="1">
      <c r="A487" s="1"/>
      <c r="B487" s="76">
        <v>482</v>
      </c>
      <c r="C487" s="54" t="s">
        <v>32</v>
      </c>
      <c r="D487" s="54" t="s">
        <v>993</v>
      </c>
      <c r="E487" s="55" t="s">
        <v>32</v>
      </c>
      <c r="F487" s="61" t="s">
        <v>1015</v>
      </c>
      <c r="G487" s="56" t="s">
        <v>23</v>
      </c>
      <c r="H487" s="57" t="s">
        <v>15</v>
      </c>
      <c r="I487" s="56">
        <v>1</v>
      </c>
      <c r="J487" s="66">
        <v>1595</v>
      </c>
      <c r="K487" s="65">
        <v>0.03</v>
      </c>
      <c r="L487" s="45"/>
      <c r="M487" s="63">
        <f t="shared" si="14"/>
        <v>1547.1499999999999</v>
      </c>
      <c r="N487" s="45"/>
      <c r="O487" s="46" t="str">
        <f t="shared" si="15"/>
        <v/>
      </c>
    </row>
    <row r="488" spans="1:15" s="51" customFormat="1">
      <c r="A488" s="1"/>
      <c r="B488" s="76">
        <v>483</v>
      </c>
      <c r="C488" s="54" t="s">
        <v>32</v>
      </c>
      <c r="D488" s="54" t="s">
        <v>993</v>
      </c>
      <c r="E488" s="55" t="s">
        <v>32</v>
      </c>
      <c r="F488" s="61" t="s">
        <v>1016</v>
      </c>
      <c r="G488" s="56" t="s">
        <v>23</v>
      </c>
      <c r="H488" s="57" t="s">
        <v>15</v>
      </c>
      <c r="I488" s="56">
        <v>1</v>
      </c>
      <c r="J488" s="66">
        <v>1595</v>
      </c>
      <c r="K488" s="65">
        <v>0.03</v>
      </c>
      <c r="L488" s="45"/>
      <c r="M488" s="63">
        <f t="shared" si="14"/>
        <v>1547.1499999999999</v>
      </c>
      <c r="N488" s="45"/>
      <c r="O488" s="46" t="str">
        <f t="shared" si="15"/>
        <v/>
      </c>
    </row>
    <row r="489" spans="1:15" s="51" customFormat="1" ht="68.400000000000006">
      <c r="A489" s="1"/>
      <c r="B489" s="76">
        <v>484</v>
      </c>
      <c r="C489" s="54" t="s">
        <v>1029</v>
      </c>
      <c r="D489" s="54" t="s">
        <v>1039</v>
      </c>
      <c r="E489" s="55" t="s">
        <v>32</v>
      </c>
      <c r="F489" s="61" t="s">
        <v>1018</v>
      </c>
      <c r="G489" s="56" t="s">
        <v>23</v>
      </c>
      <c r="H489" s="57" t="s">
        <v>15</v>
      </c>
      <c r="I489" s="56">
        <v>1</v>
      </c>
      <c r="J489" s="66">
        <v>995</v>
      </c>
      <c r="K489" s="65">
        <v>0.03</v>
      </c>
      <c r="L489" s="45"/>
      <c r="M489" s="63">
        <f t="shared" si="14"/>
        <v>965.15</v>
      </c>
      <c r="N489" s="45"/>
      <c r="O489" s="46" t="str">
        <f t="shared" si="15"/>
        <v/>
      </c>
    </row>
    <row r="490" spans="1:15" ht="68.400000000000006">
      <c r="B490" s="76">
        <v>485</v>
      </c>
      <c r="C490" s="54" t="s">
        <v>1031</v>
      </c>
      <c r="D490" s="54" t="s">
        <v>1039</v>
      </c>
      <c r="E490" s="55" t="s">
        <v>32</v>
      </c>
      <c r="F490" s="61" t="s">
        <v>1020</v>
      </c>
      <c r="G490" s="56" t="s">
        <v>23</v>
      </c>
      <c r="H490" s="57" t="s">
        <v>15</v>
      </c>
      <c r="I490" s="56">
        <v>1</v>
      </c>
      <c r="J490" s="66">
        <v>1595</v>
      </c>
      <c r="K490" s="65">
        <v>0.03</v>
      </c>
      <c r="L490" s="45"/>
      <c r="M490" s="63">
        <f t="shared" si="14"/>
        <v>1547.1499999999999</v>
      </c>
      <c r="N490" s="45"/>
      <c r="O490" s="46" t="str">
        <f t="shared" si="15"/>
        <v/>
      </c>
    </row>
    <row r="491" spans="1:15" ht="34.200000000000003">
      <c r="B491" s="76">
        <v>486</v>
      </c>
      <c r="C491" s="54" t="s">
        <v>1032</v>
      </c>
      <c r="D491" s="54" t="s">
        <v>1040</v>
      </c>
      <c r="E491" s="55" t="s">
        <v>32</v>
      </c>
      <c r="F491" s="61" t="s">
        <v>1021</v>
      </c>
      <c r="G491" s="56" t="s">
        <v>23</v>
      </c>
      <c r="H491" s="57" t="s">
        <v>15</v>
      </c>
      <c r="I491" s="56">
        <v>1</v>
      </c>
      <c r="J491" s="66">
        <v>549</v>
      </c>
      <c r="K491" s="65">
        <v>0.03</v>
      </c>
      <c r="L491" s="45"/>
      <c r="M491" s="63">
        <f t="shared" si="14"/>
        <v>532.53</v>
      </c>
      <c r="N491" s="45"/>
      <c r="O491" s="46" t="str">
        <f t="shared" si="15"/>
        <v/>
      </c>
    </row>
    <row r="492" spans="1:15" ht="34.200000000000003">
      <c r="B492" s="76">
        <v>487</v>
      </c>
      <c r="C492" s="54" t="s">
        <v>1033</v>
      </c>
      <c r="D492" s="54" t="s">
        <v>1041</v>
      </c>
      <c r="E492" s="55" t="s">
        <v>32</v>
      </c>
      <c r="F492" s="61" t="s">
        <v>1022</v>
      </c>
      <c r="G492" s="56" t="s">
        <v>23</v>
      </c>
      <c r="H492" s="57" t="s">
        <v>15</v>
      </c>
      <c r="I492" s="56">
        <v>1</v>
      </c>
      <c r="J492" s="66">
        <v>595</v>
      </c>
      <c r="K492" s="65">
        <v>0.03</v>
      </c>
      <c r="L492" s="45"/>
      <c r="M492" s="63">
        <f t="shared" si="14"/>
        <v>577.15</v>
      </c>
      <c r="N492" s="45"/>
      <c r="O492" s="46" t="str">
        <f t="shared" si="15"/>
        <v/>
      </c>
    </row>
    <row r="493" spans="1:15" ht="68.400000000000006">
      <c r="B493" s="76">
        <v>488</v>
      </c>
      <c r="C493" s="54" t="s">
        <v>1034</v>
      </c>
      <c r="D493" s="54" t="s">
        <v>1042</v>
      </c>
      <c r="E493" s="55" t="s">
        <v>32</v>
      </c>
      <c r="F493" s="61" t="s">
        <v>1023</v>
      </c>
      <c r="G493" s="56" t="s">
        <v>23</v>
      </c>
      <c r="H493" s="57" t="s">
        <v>15</v>
      </c>
      <c r="I493" s="56">
        <v>1</v>
      </c>
      <c r="J493" s="66">
        <v>495</v>
      </c>
      <c r="K493" s="65">
        <v>0.03</v>
      </c>
      <c r="L493" s="45"/>
      <c r="M493" s="63">
        <f t="shared" si="14"/>
        <v>480.15</v>
      </c>
      <c r="N493" s="45"/>
      <c r="O493" s="46" t="str">
        <f t="shared" si="15"/>
        <v/>
      </c>
    </row>
    <row r="494" spans="1:15" ht="57">
      <c r="B494" s="76">
        <v>489</v>
      </c>
      <c r="C494" s="54" t="s">
        <v>1035</v>
      </c>
      <c r="D494" s="54" t="s">
        <v>51</v>
      </c>
      <c r="E494" s="55" t="s">
        <v>32</v>
      </c>
      <c r="F494" s="61" t="s">
        <v>1024</v>
      </c>
      <c r="G494" s="56" t="s">
        <v>23</v>
      </c>
      <c r="H494" s="57" t="s">
        <v>15</v>
      </c>
      <c r="I494" s="56">
        <v>1</v>
      </c>
      <c r="J494" s="66">
        <v>495</v>
      </c>
      <c r="K494" s="65">
        <v>0.03</v>
      </c>
      <c r="L494" s="45"/>
      <c r="M494" s="63">
        <f t="shared" si="14"/>
        <v>480.15</v>
      </c>
      <c r="N494" s="45"/>
      <c r="O494" s="46" t="str">
        <f t="shared" si="15"/>
        <v/>
      </c>
    </row>
    <row r="495" spans="1:15" ht="85.2" customHeight="1">
      <c r="B495" s="76">
        <v>490</v>
      </c>
      <c r="C495" s="54" t="s">
        <v>1037</v>
      </c>
      <c r="D495" s="54" t="s">
        <v>1043</v>
      </c>
      <c r="E495" s="55" t="s">
        <v>32</v>
      </c>
      <c r="F495" s="61" t="s">
        <v>1026</v>
      </c>
      <c r="G495" s="56" t="s">
        <v>23</v>
      </c>
      <c r="H495" s="57" t="s">
        <v>15</v>
      </c>
      <c r="I495" s="56">
        <v>1</v>
      </c>
      <c r="J495" s="66">
        <v>395</v>
      </c>
      <c r="K495" s="65">
        <v>0.03</v>
      </c>
      <c r="L495" s="45"/>
      <c r="M495" s="63">
        <f t="shared" si="14"/>
        <v>383.15</v>
      </c>
      <c r="N495" s="45"/>
      <c r="O495" s="46" t="str">
        <f t="shared" si="15"/>
        <v/>
      </c>
    </row>
    <row r="496" spans="1:15" ht="87.6" customHeight="1">
      <c r="B496" s="76">
        <v>491</v>
      </c>
      <c r="C496" s="54" t="s">
        <v>1038</v>
      </c>
      <c r="D496" s="54" t="s">
        <v>1043</v>
      </c>
      <c r="E496" s="55" t="s">
        <v>32</v>
      </c>
      <c r="F496" s="61" t="s">
        <v>1027</v>
      </c>
      <c r="G496" s="56" t="s">
        <v>23</v>
      </c>
      <c r="H496" s="57" t="s">
        <v>15</v>
      </c>
      <c r="I496" s="56">
        <v>1</v>
      </c>
      <c r="J496" s="66">
        <v>495</v>
      </c>
      <c r="K496" s="65">
        <v>0.03</v>
      </c>
      <c r="L496" s="45"/>
      <c r="M496" s="63">
        <f t="shared" si="14"/>
        <v>480.15</v>
      </c>
      <c r="N496" s="45"/>
      <c r="O496" s="46" t="str">
        <f t="shared" si="15"/>
        <v/>
      </c>
    </row>
    <row r="497" spans="2:15" ht="45.6">
      <c r="B497" s="76">
        <v>492</v>
      </c>
      <c r="C497" s="54" t="s">
        <v>1028</v>
      </c>
      <c r="D497" s="54" t="s">
        <v>56</v>
      </c>
      <c r="E497" s="55" t="s">
        <v>32</v>
      </c>
      <c r="F497" s="61" t="s">
        <v>1017</v>
      </c>
      <c r="G497" s="56" t="s">
        <v>23</v>
      </c>
      <c r="H497" s="57" t="s">
        <v>15</v>
      </c>
      <c r="I497" s="56">
        <v>1</v>
      </c>
      <c r="J497" s="66">
        <v>895</v>
      </c>
      <c r="K497" s="65">
        <v>0.03</v>
      </c>
      <c r="L497" s="45"/>
      <c r="M497" s="63">
        <f t="shared" si="14"/>
        <v>868.15</v>
      </c>
      <c r="N497" s="45"/>
      <c r="O497" s="46" t="str">
        <f t="shared" si="15"/>
        <v/>
      </c>
    </row>
    <row r="498" spans="2:15" ht="45.6">
      <c r="B498" s="76">
        <v>493</v>
      </c>
      <c r="C498" s="54" t="s">
        <v>1030</v>
      </c>
      <c r="D498" s="54" t="s">
        <v>62</v>
      </c>
      <c r="E498" s="55" t="s">
        <v>32</v>
      </c>
      <c r="F498" s="61" t="s">
        <v>1019</v>
      </c>
      <c r="G498" s="56" t="s">
        <v>23</v>
      </c>
      <c r="H498" s="57" t="s">
        <v>15</v>
      </c>
      <c r="I498" s="56">
        <v>1</v>
      </c>
      <c r="J498" s="66">
        <v>1195</v>
      </c>
      <c r="K498" s="65">
        <v>0.03</v>
      </c>
      <c r="L498" s="45"/>
      <c r="M498" s="63">
        <f t="shared" si="14"/>
        <v>1159.1499999999999</v>
      </c>
      <c r="N498" s="45"/>
      <c r="O498" s="46" t="str">
        <f t="shared" si="15"/>
        <v/>
      </c>
    </row>
    <row r="499" spans="2:15" ht="58.2" customHeight="1">
      <c r="B499" s="76">
        <v>494</v>
      </c>
      <c r="C499" s="54" t="s">
        <v>1036</v>
      </c>
      <c r="D499" s="54" t="s">
        <v>43</v>
      </c>
      <c r="E499" s="55" t="s">
        <v>32</v>
      </c>
      <c r="F499" s="61" t="s">
        <v>1025</v>
      </c>
      <c r="G499" s="56" t="s">
        <v>23</v>
      </c>
      <c r="H499" s="57" t="s">
        <v>15</v>
      </c>
      <c r="I499" s="56">
        <v>1</v>
      </c>
      <c r="J499" s="66">
        <v>295</v>
      </c>
      <c r="K499" s="65">
        <v>0.03</v>
      </c>
      <c r="L499" s="45"/>
      <c r="M499" s="63">
        <f t="shared" si="14"/>
        <v>286.14999999999998</v>
      </c>
      <c r="N499" s="45"/>
      <c r="O499" s="46" t="str">
        <f t="shared" si="15"/>
        <v/>
      </c>
    </row>
    <row r="500" spans="2:15" ht="58.2" customHeight="1">
      <c r="B500" s="76">
        <v>495</v>
      </c>
      <c r="C500" s="54" t="s">
        <v>32</v>
      </c>
      <c r="D500" s="54" t="s">
        <v>1052</v>
      </c>
      <c r="E500" s="55" t="s">
        <v>32</v>
      </c>
      <c r="F500" s="61" t="s">
        <v>1044</v>
      </c>
      <c r="G500" s="56" t="s">
        <v>23</v>
      </c>
      <c r="H500" s="57" t="s">
        <v>15</v>
      </c>
      <c r="I500" s="56">
        <v>1</v>
      </c>
      <c r="J500" s="66">
        <v>9</v>
      </c>
      <c r="K500" s="65">
        <v>0.03</v>
      </c>
      <c r="L500" s="45"/>
      <c r="M500" s="63">
        <f t="shared" si="14"/>
        <v>8.73</v>
      </c>
      <c r="N500" s="45"/>
      <c r="O500" s="46" t="str">
        <f t="shared" si="15"/>
        <v/>
      </c>
    </row>
    <row r="501" spans="2:15">
      <c r="B501" s="76">
        <v>496</v>
      </c>
      <c r="C501" s="54" t="s">
        <v>32</v>
      </c>
      <c r="D501" s="54" t="s">
        <v>1053</v>
      </c>
      <c r="E501" s="55" t="s">
        <v>32</v>
      </c>
      <c r="F501" s="61" t="s">
        <v>1045</v>
      </c>
      <c r="G501" s="56" t="s">
        <v>23</v>
      </c>
      <c r="H501" s="57" t="s">
        <v>15</v>
      </c>
      <c r="I501" s="56">
        <v>1</v>
      </c>
      <c r="J501" s="66">
        <v>199</v>
      </c>
      <c r="K501" s="65">
        <v>0.03</v>
      </c>
      <c r="L501" s="45"/>
      <c r="M501" s="63">
        <f t="shared" si="14"/>
        <v>193.03</v>
      </c>
      <c r="N501" s="45"/>
      <c r="O501" s="46" t="str">
        <f t="shared" si="15"/>
        <v/>
      </c>
    </row>
    <row r="502" spans="2:15">
      <c r="B502" s="76">
        <v>497</v>
      </c>
      <c r="C502" s="54" t="s">
        <v>32</v>
      </c>
      <c r="D502" s="54" t="s">
        <v>1054</v>
      </c>
      <c r="E502" s="55" t="s">
        <v>32</v>
      </c>
      <c r="F502" s="61" t="s">
        <v>1046</v>
      </c>
      <c r="G502" s="56" t="s">
        <v>23</v>
      </c>
      <c r="H502" s="57" t="s">
        <v>15</v>
      </c>
      <c r="I502" s="56">
        <v>1</v>
      </c>
      <c r="J502" s="66">
        <v>199</v>
      </c>
      <c r="K502" s="65">
        <v>0.03</v>
      </c>
      <c r="L502" s="45"/>
      <c r="M502" s="63">
        <f t="shared" si="14"/>
        <v>193.03</v>
      </c>
      <c r="N502" s="45"/>
      <c r="O502" s="46" t="str">
        <f t="shared" si="15"/>
        <v/>
      </c>
    </row>
    <row r="503" spans="2:15">
      <c r="B503" s="76">
        <v>498</v>
      </c>
      <c r="C503" s="54" t="s">
        <v>32</v>
      </c>
      <c r="D503" s="54" t="s">
        <v>1055</v>
      </c>
      <c r="E503" s="55" t="s">
        <v>32</v>
      </c>
      <c r="F503" s="61" t="s">
        <v>1047</v>
      </c>
      <c r="G503" s="56" t="s">
        <v>23</v>
      </c>
      <c r="H503" s="57" t="s">
        <v>15</v>
      </c>
      <c r="I503" s="56">
        <v>1</v>
      </c>
      <c r="J503" s="66">
        <v>9</v>
      </c>
      <c r="K503" s="65">
        <v>0.03</v>
      </c>
      <c r="L503" s="45"/>
      <c r="M503" s="63">
        <f t="shared" si="14"/>
        <v>8.73</v>
      </c>
      <c r="N503" s="45"/>
      <c r="O503" s="46" t="str">
        <f t="shared" si="15"/>
        <v/>
      </c>
    </row>
    <row r="504" spans="2:15">
      <c r="B504" s="76">
        <v>499</v>
      </c>
      <c r="C504" s="54" t="s">
        <v>32</v>
      </c>
      <c r="D504" s="54" t="s">
        <v>1056</v>
      </c>
      <c r="E504" s="55" t="s">
        <v>32</v>
      </c>
      <c r="F504" s="61" t="s">
        <v>1048</v>
      </c>
      <c r="G504" s="56" t="s">
        <v>23</v>
      </c>
      <c r="H504" s="57" t="s">
        <v>15</v>
      </c>
      <c r="I504" s="56">
        <v>1</v>
      </c>
      <c r="J504" s="66">
        <v>199</v>
      </c>
      <c r="K504" s="65">
        <v>0.03</v>
      </c>
      <c r="L504" s="45"/>
      <c r="M504" s="63">
        <f t="shared" si="14"/>
        <v>193.03</v>
      </c>
      <c r="N504" s="45"/>
      <c r="O504" s="46" t="str">
        <f t="shared" si="15"/>
        <v/>
      </c>
    </row>
    <row r="505" spans="2:15">
      <c r="B505" s="76">
        <v>500</v>
      </c>
      <c r="C505" s="54" t="s">
        <v>32</v>
      </c>
      <c r="D505" s="54" t="s">
        <v>1057</v>
      </c>
      <c r="E505" s="55" t="s">
        <v>32</v>
      </c>
      <c r="F505" s="61" t="s">
        <v>1049</v>
      </c>
      <c r="G505" s="56" t="s">
        <v>23</v>
      </c>
      <c r="H505" s="57" t="s">
        <v>15</v>
      </c>
      <c r="I505" s="56">
        <v>1</v>
      </c>
      <c r="J505" s="66">
        <v>199</v>
      </c>
      <c r="K505" s="65">
        <v>0.03</v>
      </c>
      <c r="L505" s="45"/>
      <c r="M505" s="63">
        <f t="shared" si="14"/>
        <v>193.03</v>
      </c>
      <c r="N505" s="45"/>
      <c r="O505" s="46" t="str">
        <f t="shared" si="15"/>
        <v/>
      </c>
    </row>
    <row r="506" spans="2:15">
      <c r="B506" s="76">
        <v>501</v>
      </c>
      <c r="C506" s="54" t="s">
        <v>32</v>
      </c>
      <c r="D506" s="54" t="s">
        <v>1058</v>
      </c>
      <c r="E506" s="55" t="s">
        <v>32</v>
      </c>
      <c r="F506" s="61" t="s">
        <v>1050</v>
      </c>
      <c r="G506" s="56" t="s">
        <v>23</v>
      </c>
      <c r="H506" s="57" t="s">
        <v>15</v>
      </c>
      <c r="I506" s="56">
        <v>1</v>
      </c>
      <c r="J506" s="66">
        <v>199</v>
      </c>
      <c r="K506" s="65">
        <v>0.03</v>
      </c>
      <c r="L506" s="45"/>
      <c r="M506" s="63">
        <f t="shared" si="14"/>
        <v>193.03</v>
      </c>
      <c r="N506" s="45"/>
      <c r="O506" s="46" t="str">
        <f t="shared" si="15"/>
        <v/>
      </c>
    </row>
    <row r="507" spans="2:15">
      <c r="B507" s="76">
        <v>502</v>
      </c>
      <c r="C507" s="54" t="s">
        <v>32</v>
      </c>
      <c r="D507" s="54" t="s">
        <v>1059</v>
      </c>
      <c r="E507" s="55" t="s">
        <v>32</v>
      </c>
      <c r="F507" s="61" t="s">
        <v>1051</v>
      </c>
      <c r="G507" s="56" t="s">
        <v>23</v>
      </c>
      <c r="H507" s="57" t="s">
        <v>15</v>
      </c>
      <c r="I507" s="56">
        <v>1</v>
      </c>
      <c r="J507" s="66">
        <v>59</v>
      </c>
      <c r="K507" s="65">
        <v>0.03</v>
      </c>
      <c r="L507" s="45"/>
      <c r="M507" s="63">
        <f t="shared" si="14"/>
        <v>57.23</v>
      </c>
      <c r="N507" s="45"/>
      <c r="O507" s="46" t="str">
        <f t="shared" si="15"/>
        <v/>
      </c>
    </row>
    <row r="508" spans="2:15" s="51" customFormat="1" ht="125.4">
      <c r="B508" s="76">
        <v>503</v>
      </c>
      <c r="C508" s="54" t="s">
        <v>1063</v>
      </c>
      <c r="D508" s="54" t="s">
        <v>1064</v>
      </c>
      <c r="E508" s="55" t="s">
        <v>32</v>
      </c>
      <c r="F508" s="61" t="s">
        <v>1060</v>
      </c>
      <c r="G508" s="56" t="s">
        <v>23</v>
      </c>
      <c r="H508" s="57" t="s">
        <v>15</v>
      </c>
      <c r="I508" s="56">
        <v>1</v>
      </c>
      <c r="J508" s="66">
        <v>10995</v>
      </c>
      <c r="K508" s="65">
        <v>0.03</v>
      </c>
      <c r="L508" s="45"/>
      <c r="M508" s="63">
        <f t="shared" ref="M508:M538" si="16">IF($J508="","",IF($L508="",$J508*(1-$K508),IF(L508&lt;K508,"Discount Error",J508*(1-$L508))))</f>
        <v>10665.15</v>
      </c>
      <c r="N508" s="70"/>
      <c r="O508" s="72"/>
    </row>
    <row r="509" spans="2:15" s="51" customFormat="1" ht="102.6">
      <c r="B509" s="76">
        <v>504</v>
      </c>
      <c r="C509" s="54" t="s">
        <v>1065</v>
      </c>
      <c r="D509" s="54" t="s">
        <v>1066</v>
      </c>
      <c r="E509" s="55" t="s">
        <v>32</v>
      </c>
      <c r="F509" s="61" t="s">
        <v>1061</v>
      </c>
      <c r="G509" s="56" t="s">
        <v>23</v>
      </c>
      <c r="H509" s="57" t="s">
        <v>15</v>
      </c>
      <c r="I509" s="56">
        <v>1</v>
      </c>
      <c r="J509" s="66">
        <v>15995</v>
      </c>
      <c r="K509" s="65">
        <v>0.03</v>
      </c>
      <c r="L509" s="45"/>
      <c r="M509" s="63">
        <f t="shared" si="16"/>
        <v>15515.15</v>
      </c>
      <c r="N509" s="70"/>
      <c r="O509" s="72"/>
    </row>
    <row r="510" spans="2:15" s="51" customFormat="1" ht="34.200000000000003">
      <c r="B510" s="76">
        <v>505</v>
      </c>
      <c r="C510" s="54" t="s">
        <v>1067</v>
      </c>
      <c r="D510" s="54" t="s">
        <v>49</v>
      </c>
      <c r="E510" s="55" t="s">
        <v>32</v>
      </c>
      <c r="F510" s="61" t="s">
        <v>1062</v>
      </c>
      <c r="G510" s="56" t="s">
        <v>23</v>
      </c>
      <c r="H510" s="57" t="s">
        <v>15</v>
      </c>
      <c r="I510" s="56">
        <v>1</v>
      </c>
      <c r="J510" s="66">
        <v>495</v>
      </c>
      <c r="K510" s="65">
        <v>0.03</v>
      </c>
      <c r="L510" s="45"/>
      <c r="M510" s="63">
        <f t="shared" si="16"/>
        <v>480.15</v>
      </c>
      <c r="N510" s="70"/>
      <c r="O510" s="72"/>
    </row>
    <row r="511" spans="2:15" s="51" customFormat="1">
      <c r="B511" s="76">
        <v>506</v>
      </c>
      <c r="C511" s="54" t="s">
        <v>32</v>
      </c>
      <c r="D511" s="54" t="s">
        <v>1054</v>
      </c>
      <c r="E511" s="55" t="s">
        <v>32</v>
      </c>
      <c r="F511" s="61" t="s">
        <v>1122</v>
      </c>
      <c r="G511" s="56" t="s">
        <v>23</v>
      </c>
      <c r="H511" s="57" t="s">
        <v>15</v>
      </c>
      <c r="I511" s="56">
        <v>1</v>
      </c>
      <c r="J511" s="66">
        <v>199</v>
      </c>
      <c r="K511" s="65">
        <v>0.03</v>
      </c>
      <c r="L511" s="45"/>
      <c r="M511" s="63">
        <f t="shared" si="16"/>
        <v>193.03</v>
      </c>
      <c r="N511" s="69"/>
      <c r="O511" s="71"/>
    </row>
    <row r="512" spans="2:15" s="51" customFormat="1">
      <c r="B512" s="76">
        <v>507</v>
      </c>
      <c r="C512" s="54" t="s">
        <v>32</v>
      </c>
      <c r="D512" s="54" t="s">
        <v>1068</v>
      </c>
      <c r="E512" s="55" t="s">
        <v>32</v>
      </c>
      <c r="F512" s="61" t="s">
        <v>1123</v>
      </c>
      <c r="G512" s="56" t="s">
        <v>23</v>
      </c>
      <c r="H512" s="57" t="s">
        <v>15</v>
      </c>
      <c r="I512" s="56">
        <v>1</v>
      </c>
      <c r="J512" s="66">
        <v>331</v>
      </c>
      <c r="K512" s="65">
        <v>0.03</v>
      </c>
      <c r="L512" s="45"/>
      <c r="M512" s="63">
        <f t="shared" si="16"/>
        <v>321.07</v>
      </c>
      <c r="N512" s="69"/>
      <c r="O512" s="71"/>
    </row>
    <row r="513" spans="2:15" s="51" customFormat="1">
      <c r="B513" s="76">
        <v>508</v>
      </c>
      <c r="C513" s="54" t="s">
        <v>32</v>
      </c>
      <c r="D513" s="54" t="s">
        <v>1069</v>
      </c>
      <c r="E513" s="55" t="s">
        <v>32</v>
      </c>
      <c r="F513" s="61" t="s">
        <v>1124</v>
      </c>
      <c r="G513" s="56" t="s">
        <v>23</v>
      </c>
      <c r="H513" s="57" t="s">
        <v>15</v>
      </c>
      <c r="I513" s="56">
        <v>1</v>
      </c>
      <c r="J513" s="66">
        <v>255</v>
      </c>
      <c r="K513" s="65">
        <v>0.03</v>
      </c>
      <c r="L513" s="45"/>
      <c r="M513" s="63">
        <f t="shared" si="16"/>
        <v>247.35</v>
      </c>
      <c r="N513" s="69"/>
      <c r="O513" s="71"/>
    </row>
    <row r="514" spans="2:15" s="51" customFormat="1" ht="24.9" customHeight="1">
      <c r="B514" s="76">
        <v>509</v>
      </c>
      <c r="C514" s="54" t="s">
        <v>32</v>
      </c>
      <c r="D514" s="54" t="s">
        <v>1070</v>
      </c>
      <c r="E514" s="55" t="s">
        <v>32</v>
      </c>
      <c r="F514" s="61" t="s">
        <v>1125</v>
      </c>
      <c r="G514" s="56" t="s">
        <v>23</v>
      </c>
      <c r="H514" s="57" t="s">
        <v>15</v>
      </c>
      <c r="I514" s="56">
        <v>1</v>
      </c>
      <c r="J514" s="66">
        <v>191</v>
      </c>
      <c r="K514" s="65">
        <v>0.03</v>
      </c>
      <c r="L514" s="45"/>
      <c r="M514" s="63">
        <f t="shared" si="16"/>
        <v>185.26999999999998</v>
      </c>
      <c r="N514" s="69"/>
      <c r="O514" s="71"/>
    </row>
    <row r="515" spans="2:15" s="51" customFormat="1" ht="24.9" customHeight="1">
      <c r="B515" s="76">
        <v>510</v>
      </c>
      <c r="C515" s="54" t="s">
        <v>32</v>
      </c>
      <c r="D515" s="54" t="s">
        <v>1071</v>
      </c>
      <c r="E515" s="55" t="s">
        <v>32</v>
      </c>
      <c r="F515" s="61" t="s">
        <v>1126</v>
      </c>
      <c r="G515" s="56" t="s">
        <v>23</v>
      </c>
      <c r="H515" s="57" t="s">
        <v>15</v>
      </c>
      <c r="I515" s="56">
        <v>1</v>
      </c>
      <c r="J515" s="66">
        <v>6670</v>
      </c>
      <c r="K515" s="65">
        <v>0.03</v>
      </c>
      <c r="L515" s="45"/>
      <c r="M515" s="63">
        <f t="shared" si="16"/>
        <v>6469.9</v>
      </c>
      <c r="N515" s="69"/>
      <c r="O515" s="71"/>
    </row>
    <row r="516" spans="2:15" s="51" customFormat="1" ht="24.9" customHeight="1">
      <c r="B516" s="76">
        <v>511</v>
      </c>
      <c r="C516" s="54" t="s">
        <v>32</v>
      </c>
      <c r="D516" s="54" t="s">
        <v>1072</v>
      </c>
      <c r="E516" s="55" t="s">
        <v>32</v>
      </c>
      <c r="F516" s="61" t="s">
        <v>1127</v>
      </c>
      <c r="G516" s="56" t="s">
        <v>23</v>
      </c>
      <c r="H516" s="57" t="s">
        <v>15</v>
      </c>
      <c r="I516" s="56">
        <v>1</v>
      </c>
      <c r="J516" s="66">
        <v>9475</v>
      </c>
      <c r="K516" s="65">
        <v>0.03</v>
      </c>
      <c r="L516" s="45"/>
      <c r="M516" s="63">
        <f t="shared" si="16"/>
        <v>9190.75</v>
      </c>
      <c r="N516" s="69"/>
      <c r="O516" s="71"/>
    </row>
    <row r="517" spans="2:15" s="51" customFormat="1">
      <c r="B517" s="76">
        <v>512</v>
      </c>
      <c r="C517" s="54" t="s">
        <v>32</v>
      </c>
      <c r="D517" s="54" t="s">
        <v>1073</v>
      </c>
      <c r="E517" s="55" t="s">
        <v>32</v>
      </c>
      <c r="F517" s="61" t="s">
        <v>1128</v>
      </c>
      <c r="G517" s="56" t="s">
        <v>23</v>
      </c>
      <c r="H517" s="57" t="s">
        <v>15</v>
      </c>
      <c r="I517" s="56">
        <v>1</v>
      </c>
      <c r="J517" s="66">
        <v>16145</v>
      </c>
      <c r="K517" s="65">
        <v>0.03</v>
      </c>
      <c r="L517" s="45"/>
      <c r="M517" s="63">
        <f t="shared" si="16"/>
        <v>15660.65</v>
      </c>
      <c r="N517" s="69"/>
      <c r="O517" s="71"/>
    </row>
    <row r="518" spans="2:15" s="51" customFormat="1">
      <c r="B518" s="76">
        <v>513</v>
      </c>
      <c r="C518" s="54" t="s">
        <v>32</v>
      </c>
      <c r="D518" s="54" t="s">
        <v>1074</v>
      </c>
      <c r="E518" s="55" t="s">
        <v>32</v>
      </c>
      <c r="F518" s="61" t="s">
        <v>1129</v>
      </c>
      <c r="G518" s="56" t="s">
        <v>23</v>
      </c>
      <c r="H518" s="57" t="s">
        <v>15</v>
      </c>
      <c r="I518" s="56">
        <v>1</v>
      </c>
      <c r="J518" s="66">
        <v>5130</v>
      </c>
      <c r="K518" s="65">
        <v>0.03</v>
      </c>
      <c r="L518" s="45"/>
      <c r="M518" s="63">
        <f t="shared" si="16"/>
        <v>4976.0999999999995</v>
      </c>
      <c r="N518" s="69"/>
      <c r="O518" s="71"/>
    </row>
    <row r="519" spans="2:15" s="51" customFormat="1">
      <c r="B519" s="76">
        <v>514</v>
      </c>
      <c r="C519" s="54" t="s">
        <v>32</v>
      </c>
      <c r="D519" s="54" t="s">
        <v>1075</v>
      </c>
      <c r="E519" s="55" t="s">
        <v>32</v>
      </c>
      <c r="F519" s="61" t="s">
        <v>1130</v>
      </c>
      <c r="G519" s="56" t="s">
        <v>23</v>
      </c>
      <c r="H519" s="57" t="s">
        <v>15</v>
      </c>
      <c r="I519" s="56">
        <v>1</v>
      </c>
      <c r="J519" s="66">
        <v>7285</v>
      </c>
      <c r="K519" s="65">
        <v>0.03</v>
      </c>
      <c r="L519" s="45"/>
      <c r="M519" s="63">
        <f t="shared" si="16"/>
        <v>7066.45</v>
      </c>
      <c r="N519" s="69"/>
      <c r="O519" s="71"/>
    </row>
    <row r="520" spans="2:15" s="51" customFormat="1">
      <c r="B520" s="76">
        <v>515</v>
      </c>
      <c r="C520" s="54" t="s">
        <v>32</v>
      </c>
      <c r="D520" s="54" t="s">
        <v>1076</v>
      </c>
      <c r="E520" s="55" t="s">
        <v>32</v>
      </c>
      <c r="F520" s="61" t="s">
        <v>1131</v>
      </c>
      <c r="G520" s="56" t="s">
        <v>23</v>
      </c>
      <c r="H520" s="57" t="s">
        <v>15</v>
      </c>
      <c r="I520" s="56">
        <v>1</v>
      </c>
      <c r="J520" s="66">
        <v>12415</v>
      </c>
      <c r="K520" s="65">
        <v>0.03</v>
      </c>
      <c r="L520" s="45"/>
      <c r="M520" s="63">
        <f t="shared" si="16"/>
        <v>12042.55</v>
      </c>
      <c r="N520" s="69"/>
      <c r="O520" s="71"/>
    </row>
    <row r="521" spans="2:15" s="51" customFormat="1">
      <c r="B521" s="76">
        <v>516</v>
      </c>
      <c r="C521" s="54" t="s">
        <v>32</v>
      </c>
      <c r="D521" s="54" t="s">
        <v>1077</v>
      </c>
      <c r="E521" s="55" t="s">
        <v>32</v>
      </c>
      <c r="F521" s="61" t="s">
        <v>1132</v>
      </c>
      <c r="G521" s="56" t="s">
        <v>23</v>
      </c>
      <c r="H521" s="57" t="s">
        <v>15</v>
      </c>
      <c r="I521" s="56">
        <v>1</v>
      </c>
      <c r="J521" s="66">
        <v>3705</v>
      </c>
      <c r="K521" s="65">
        <v>0.03</v>
      </c>
      <c r="L521" s="45"/>
      <c r="M521" s="63">
        <f t="shared" si="16"/>
        <v>3593.85</v>
      </c>
      <c r="N521" s="69"/>
      <c r="O521" s="71"/>
    </row>
    <row r="522" spans="2:15" s="51" customFormat="1">
      <c r="B522" s="76">
        <v>517</v>
      </c>
      <c r="C522" s="54" t="s">
        <v>32</v>
      </c>
      <c r="D522" s="54" t="s">
        <v>1078</v>
      </c>
      <c r="E522" s="55" t="s">
        <v>32</v>
      </c>
      <c r="F522" s="61" t="s">
        <v>1133</v>
      </c>
      <c r="G522" s="56" t="s">
        <v>23</v>
      </c>
      <c r="H522" s="57" t="s">
        <v>15</v>
      </c>
      <c r="I522" s="56">
        <v>1</v>
      </c>
      <c r="J522" s="66">
        <v>5330</v>
      </c>
      <c r="K522" s="65">
        <v>0.03</v>
      </c>
      <c r="L522" s="45"/>
      <c r="M522" s="63">
        <f t="shared" si="16"/>
        <v>5170.0999999999995</v>
      </c>
      <c r="N522" s="69"/>
      <c r="O522" s="71"/>
    </row>
    <row r="523" spans="2:15" s="51" customFormat="1">
      <c r="B523" s="76">
        <v>518</v>
      </c>
      <c r="C523" s="54" t="s">
        <v>32</v>
      </c>
      <c r="D523" s="54" t="s">
        <v>1079</v>
      </c>
      <c r="E523" s="55" t="s">
        <v>32</v>
      </c>
      <c r="F523" s="61" t="s">
        <v>1134</v>
      </c>
      <c r="G523" s="56" t="s">
        <v>23</v>
      </c>
      <c r="H523" s="57" t="s">
        <v>15</v>
      </c>
      <c r="I523" s="56">
        <v>1</v>
      </c>
      <c r="J523" s="66">
        <v>9035</v>
      </c>
      <c r="K523" s="65">
        <v>0.03</v>
      </c>
      <c r="L523" s="45"/>
      <c r="M523" s="63">
        <f t="shared" si="16"/>
        <v>8763.9499999999989</v>
      </c>
      <c r="N523" s="69"/>
      <c r="O523" s="71"/>
    </row>
    <row r="524" spans="2:15" s="51" customFormat="1">
      <c r="B524" s="76">
        <v>519</v>
      </c>
      <c r="C524" s="54" t="s">
        <v>32</v>
      </c>
      <c r="D524" s="54" t="s">
        <v>1080</v>
      </c>
      <c r="E524" s="55" t="s">
        <v>32</v>
      </c>
      <c r="F524" s="61" t="s">
        <v>1135</v>
      </c>
      <c r="G524" s="56" t="s">
        <v>23</v>
      </c>
      <c r="H524" s="57" t="s">
        <v>15</v>
      </c>
      <c r="I524" s="56">
        <v>1</v>
      </c>
      <c r="J524" s="66">
        <v>3970</v>
      </c>
      <c r="K524" s="65">
        <v>0.03</v>
      </c>
      <c r="L524" s="45"/>
      <c r="M524" s="63">
        <f t="shared" si="16"/>
        <v>3850.9</v>
      </c>
      <c r="N524" s="69"/>
      <c r="O524" s="71"/>
    </row>
    <row r="525" spans="2:15" s="51" customFormat="1">
      <c r="B525" s="76">
        <v>520</v>
      </c>
      <c r="C525" s="54" t="s">
        <v>32</v>
      </c>
      <c r="D525" s="54" t="s">
        <v>1081</v>
      </c>
      <c r="E525" s="55" t="s">
        <v>32</v>
      </c>
      <c r="F525" s="61" t="s">
        <v>1136</v>
      </c>
      <c r="G525" s="56" t="s">
        <v>23</v>
      </c>
      <c r="H525" s="57" t="s">
        <v>15</v>
      </c>
      <c r="I525" s="56">
        <v>1</v>
      </c>
      <c r="J525" s="66">
        <v>3055</v>
      </c>
      <c r="K525" s="65">
        <v>0.03</v>
      </c>
      <c r="L525" s="45"/>
      <c r="M525" s="63">
        <f t="shared" si="16"/>
        <v>2963.35</v>
      </c>
      <c r="N525" s="69"/>
      <c r="O525" s="71"/>
    </row>
    <row r="526" spans="2:15" s="51" customFormat="1">
      <c r="B526" s="76">
        <v>521</v>
      </c>
      <c r="C526" s="54" t="s">
        <v>32</v>
      </c>
      <c r="D526" s="54" t="s">
        <v>1082</v>
      </c>
      <c r="E526" s="55" t="s">
        <v>32</v>
      </c>
      <c r="F526" s="61" t="s">
        <v>1137</v>
      </c>
      <c r="G526" s="56" t="s">
        <v>23</v>
      </c>
      <c r="H526" s="57" t="s">
        <v>15</v>
      </c>
      <c r="I526" s="56">
        <v>1</v>
      </c>
      <c r="J526" s="66">
        <v>2290</v>
      </c>
      <c r="K526" s="65">
        <v>0.03</v>
      </c>
      <c r="L526" s="45"/>
      <c r="M526" s="63">
        <f t="shared" si="16"/>
        <v>2221.2999999999997</v>
      </c>
      <c r="N526" s="69"/>
      <c r="O526" s="71"/>
    </row>
    <row r="527" spans="2:15" s="51" customFormat="1">
      <c r="B527" s="76">
        <v>522</v>
      </c>
      <c r="C527" s="54" t="s">
        <v>32</v>
      </c>
      <c r="D527" s="54" t="s">
        <v>1083</v>
      </c>
      <c r="E527" s="55" t="s">
        <v>32</v>
      </c>
      <c r="F527" s="61" t="s">
        <v>1138</v>
      </c>
      <c r="G527" s="56" t="s">
        <v>23</v>
      </c>
      <c r="H527" s="57" t="s">
        <v>15</v>
      </c>
      <c r="I527" s="56">
        <v>1</v>
      </c>
      <c r="J527" s="66">
        <v>12220</v>
      </c>
      <c r="K527" s="65">
        <v>0.03</v>
      </c>
      <c r="L527" s="45"/>
      <c r="M527" s="63">
        <f t="shared" si="16"/>
        <v>11853.4</v>
      </c>
      <c r="N527" s="69"/>
      <c r="O527" s="71"/>
    </row>
    <row r="528" spans="2:15" s="51" customFormat="1">
      <c r="B528" s="76">
        <v>523</v>
      </c>
      <c r="C528" s="54" t="s">
        <v>32</v>
      </c>
      <c r="D528" s="54" t="s">
        <v>1084</v>
      </c>
      <c r="E528" s="55" t="s">
        <v>32</v>
      </c>
      <c r="F528" s="61" t="s">
        <v>1139</v>
      </c>
      <c r="G528" s="56" t="s">
        <v>23</v>
      </c>
      <c r="H528" s="57" t="s">
        <v>15</v>
      </c>
      <c r="I528" s="56">
        <v>1</v>
      </c>
      <c r="J528" s="66">
        <v>17270</v>
      </c>
      <c r="K528" s="65">
        <v>0.03</v>
      </c>
      <c r="L528" s="45"/>
      <c r="M528" s="63">
        <f t="shared" si="16"/>
        <v>16751.899999999998</v>
      </c>
      <c r="N528" s="69"/>
      <c r="O528" s="71"/>
    </row>
    <row r="529" spans="2:15" s="51" customFormat="1">
      <c r="B529" s="76">
        <v>524</v>
      </c>
      <c r="C529" s="54" t="s">
        <v>32</v>
      </c>
      <c r="D529" s="54" t="s">
        <v>1085</v>
      </c>
      <c r="E529" s="55" t="s">
        <v>32</v>
      </c>
      <c r="F529" s="61" t="s">
        <v>1140</v>
      </c>
      <c r="G529" s="56" t="s">
        <v>23</v>
      </c>
      <c r="H529" s="57" t="s">
        <v>15</v>
      </c>
      <c r="I529" s="56">
        <v>1</v>
      </c>
      <c r="J529" s="66">
        <v>29490</v>
      </c>
      <c r="K529" s="65">
        <v>0.03</v>
      </c>
      <c r="L529" s="45"/>
      <c r="M529" s="63">
        <f t="shared" si="16"/>
        <v>28605.3</v>
      </c>
      <c r="N529" s="69"/>
      <c r="O529" s="71"/>
    </row>
    <row r="530" spans="2:15" s="51" customFormat="1">
      <c r="B530" s="76">
        <v>525</v>
      </c>
      <c r="C530" s="54" t="s">
        <v>32</v>
      </c>
      <c r="D530" s="54" t="s">
        <v>1086</v>
      </c>
      <c r="E530" s="55" t="s">
        <v>32</v>
      </c>
      <c r="F530" s="61" t="s">
        <v>1141</v>
      </c>
      <c r="G530" s="56" t="s">
        <v>23</v>
      </c>
      <c r="H530" s="57" t="s">
        <v>15</v>
      </c>
      <c r="I530" s="56">
        <v>1</v>
      </c>
      <c r="J530" s="66">
        <v>9400</v>
      </c>
      <c r="K530" s="65">
        <v>0.03</v>
      </c>
      <c r="L530" s="45"/>
      <c r="M530" s="63">
        <f t="shared" si="16"/>
        <v>9118</v>
      </c>
      <c r="N530" s="69"/>
      <c r="O530" s="71"/>
    </row>
    <row r="531" spans="2:15" s="51" customFormat="1">
      <c r="B531" s="76">
        <v>526</v>
      </c>
      <c r="C531" s="54" t="s">
        <v>32</v>
      </c>
      <c r="D531" s="54" t="s">
        <v>1087</v>
      </c>
      <c r="E531" s="55" t="s">
        <v>32</v>
      </c>
      <c r="F531" s="61" t="s">
        <v>1142</v>
      </c>
      <c r="G531" s="56" t="s">
        <v>23</v>
      </c>
      <c r="H531" s="57" t="s">
        <v>15</v>
      </c>
      <c r="I531" s="56">
        <v>1</v>
      </c>
      <c r="J531" s="66">
        <v>13280</v>
      </c>
      <c r="K531" s="65">
        <v>0.03</v>
      </c>
      <c r="L531" s="45"/>
      <c r="M531" s="63">
        <f t="shared" si="16"/>
        <v>12881.6</v>
      </c>
      <c r="N531" s="69"/>
      <c r="O531" s="71"/>
    </row>
    <row r="532" spans="2:15" s="51" customFormat="1">
      <c r="B532" s="76">
        <v>527</v>
      </c>
      <c r="C532" s="54" t="s">
        <v>32</v>
      </c>
      <c r="D532" s="54" t="s">
        <v>1088</v>
      </c>
      <c r="E532" s="55" t="s">
        <v>32</v>
      </c>
      <c r="F532" s="61" t="s">
        <v>1143</v>
      </c>
      <c r="G532" s="56" t="s">
        <v>23</v>
      </c>
      <c r="H532" s="57" t="s">
        <v>15</v>
      </c>
      <c r="I532" s="56">
        <v>1</v>
      </c>
      <c r="J532" s="66">
        <v>22680</v>
      </c>
      <c r="K532" s="65">
        <v>0.03</v>
      </c>
      <c r="L532" s="45"/>
      <c r="M532" s="63">
        <f t="shared" si="16"/>
        <v>21999.599999999999</v>
      </c>
      <c r="N532" s="69"/>
      <c r="O532" s="71"/>
    </row>
    <row r="533" spans="2:15" s="51" customFormat="1">
      <c r="B533" s="76">
        <v>528</v>
      </c>
      <c r="C533" s="54" t="s">
        <v>32</v>
      </c>
      <c r="D533" s="54" t="s">
        <v>1089</v>
      </c>
      <c r="E533" s="55" t="s">
        <v>32</v>
      </c>
      <c r="F533" s="61" t="s">
        <v>1144</v>
      </c>
      <c r="G533" s="56" t="s">
        <v>23</v>
      </c>
      <c r="H533" s="57" t="s">
        <v>15</v>
      </c>
      <c r="I533" s="56">
        <v>1</v>
      </c>
      <c r="J533" s="66">
        <v>7980</v>
      </c>
      <c r="K533" s="65">
        <v>0.03</v>
      </c>
      <c r="L533" s="45"/>
      <c r="M533" s="63">
        <f t="shared" si="16"/>
        <v>7740.5999999999995</v>
      </c>
      <c r="N533" s="69"/>
      <c r="O533" s="71"/>
    </row>
    <row r="534" spans="2:15" s="51" customFormat="1">
      <c r="B534" s="76">
        <v>529</v>
      </c>
      <c r="C534" s="54" t="s">
        <v>32</v>
      </c>
      <c r="D534" s="54" t="s">
        <v>1090</v>
      </c>
      <c r="E534" s="55" t="s">
        <v>32</v>
      </c>
      <c r="F534" s="61" t="s">
        <v>1145</v>
      </c>
      <c r="G534" s="56" t="s">
        <v>23</v>
      </c>
      <c r="H534" s="57" t="s">
        <v>15</v>
      </c>
      <c r="I534" s="56">
        <v>1</v>
      </c>
      <c r="J534" s="66">
        <v>11330</v>
      </c>
      <c r="K534" s="65">
        <v>0.03</v>
      </c>
      <c r="L534" s="45"/>
      <c r="M534" s="63">
        <f t="shared" si="16"/>
        <v>10990.1</v>
      </c>
      <c r="N534" s="69"/>
      <c r="O534" s="71"/>
    </row>
    <row r="535" spans="2:15" s="51" customFormat="1">
      <c r="B535" s="76">
        <v>530</v>
      </c>
      <c r="C535" s="54" t="s">
        <v>32</v>
      </c>
      <c r="D535" s="54" t="s">
        <v>1091</v>
      </c>
      <c r="E535" s="55" t="s">
        <v>32</v>
      </c>
      <c r="F535" s="61" t="s">
        <v>1146</v>
      </c>
      <c r="G535" s="56" t="s">
        <v>23</v>
      </c>
      <c r="H535" s="57" t="s">
        <v>15</v>
      </c>
      <c r="I535" s="56">
        <v>1</v>
      </c>
      <c r="J535" s="66">
        <v>19310</v>
      </c>
      <c r="K535" s="65">
        <v>0.03</v>
      </c>
      <c r="L535" s="45"/>
      <c r="M535" s="63">
        <f t="shared" si="16"/>
        <v>18730.7</v>
      </c>
      <c r="N535" s="69"/>
      <c r="O535" s="71"/>
    </row>
    <row r="536" spans="2:15" s="51" customFormat="1">
      <c r="B536" s="76">
        <v>531</v>
      </c>
      <c r="C536" s="54" t="s">
        <v>32</v>
      </c>
      <c r="D536" s="54" t="s">
        <v>1092</v>
      </c>
      <c r="E536" s="55" t="s">
        <v>32</v>
      </c>
      <c r="F536" s="61" t="s">
        <v>1147</v>
      </c>
      <c r="G536" s="56" t="s">
        <v>23</v>
      </c>
      <c r="H536" s="57" t="s">
        <v>15</v>
      </c>
      <c r="I536" s="56">
        <v>1</v>
      </c>
      <c r="J536" s="66">
        <v>7175</v>
      </c>
      <c r="K536" s="65">
        <v>0.03</v>
      </c>
      <c r="L536" s="45"/>
      <c r="M536" s="63">
        <f t="shared" si="16"/>
        <v>6959.75</v>
      </c>
      <c r="N536" s="69"/>
      <c r="O536" s="71"/>
    </row>
    <row r="537" spans="2:15" s="51" customFormat="1">
      <c r="B537" s="76">
        <v>532</v>
      </c>
      <c r="C537" s="54" t="s">
        <v>32</v>
      </c>
      <c r="D537" s="54" t="s">
        <v>1093</v>
      </c>
      <c r="E537" s="55" t="s">
        <v>32</v>
      </c>
      <c r="F537" s="61" t="s">
        <v>1148</v>
      </c>
      <c r="G537" s="56" t="s">
        <v>23</v>
      </c>
      <c r="H537" s="57" t="s">
        <v>15</v>
      </c>
      <c r="I537" s="56">
        <v>1</v>
      </c>
      <c r="J537" s="66">
        <v>5520</v>
      </c>
      <c r="K537" s="65">
        <v>0.03</v>
      </c>
      <c r="L537" s="45"/>
      <c r="M537" s="63">
        <f t="shared" si="16"/>
        <v>5354.4</v>
      </c>
      <c r="N537" s="69"/>
      <c r="O537" s="71"/>
    </row>
    <row r="538" spans="2:15" s="51" customFormat="1">
      <c r="B538" s="76">
        <v>533</v>
      </c>
      <c r="C538" s="54" t="s">
        <v>32</v>
      </c>
      <c r="D538" s="54" t="s">
        <v>1094</v>
      </c>
      <c r="E538" s="55" t="s">
        <v>32</v>
      </c>
      <c r="F538" s="61" t="s">
        <v>1149</v>
      </c>
      <c r="G538" s="56" t="s">
        <v>23</v>
      </c>
      <c r="H538" s="57" t="s">
        <v>15</v>
      </c>
      <c r="I538" s="56">
        <v>1</v>
      </c>
      <c r="J538" s="66">
        <v>4755</v>
      </c>
      <c r="K538" s="65">
        <v>0.03</v>
      </c>
      <c r="L538" s="45"/>
      <c r="M538" s="63">
        <f t="shared" si="16"/>
        <v>4612.3499999999995</v>
      </c>
      <c r="N538" s="69"/>
      <c r="O538" s="71"/>
    </row>
    <row r="539" spans="2:15" s="51" customFormat="1">
      <c r="B539" s="76">
        <v>534</v>
      </c>
      <c r="C539" s="54" t="s">
        <v>32</v>
      </c>
      <c r="D539" s="54" t="s">
        <v>1095</v>
      </c>
      <c r="E539" s="55" t="s">
        <v>32</v>
      </c>
      <c r="F539" s="61" t="s">
        <v>1150</v>
      </c>
      <c r="G539" s="56" t="s">
        <v>23</v>
      </c>
      <c r="H539" s="57" t="s">
        <v>15</v>
      </c>
      <c r="I539" s="56">
        <v>1</v>
      </c>
      <c r="J539" s="66">
        <v>331</v>
      </c>
      <c r="K539" s="65">
        <v>0.03</v>
      </c>
      <c r="L539" s="45"/>
      <c r="M539" s="63">
        <f t="shared" ref="M539:M565" si="17">IF($J539="","",IF($L539="",$J539*(1-$K539),IF(L539&lt;K539,"Discount Error",J539*(1-$L539))))</f>
        <v>321.07</v>
      </c>
      <c r="N539" s="69"/>
      <c r="O539" s="71"/>
    </row>
    <row r="540" spans="2:15" s="51" customFormat="1">
      <c r="B540" s="76">
        <v>535</v>
      </c>
      <c r="C540" s="54" t="s">
        <v>32</v>
      </c>
      <c r="D540" s="54" t="s">
        <v>1096</v>
      </c>
      <c r="E540" s="55" t="s">
        <v>32</v>
      </c>
      <c r="F540" s="61" t="s">
        <v>1151</v>
      </c>
      <c r="G540" s="56" t="s">
        <v>23</v>
      </c>
      <c r="H540" s="57" t="s">
        <v>15</v>
      </c>
      <c r="I540" s="56">
        <v>1</v>
      </c>
      <c r="J540" s="66">
        <v>255</v>
      </c>
      <c r="K540" s="65">
        <v>0.03</v>
      </c>
      <c r="L540" s="45"/>
      <c r="M540" s="63">
        <f t="shared" si="17"/>
        <v>247.35</v>
      </c>
      <c r="N540" s="69"/>
      <c r="O540" s="71"/>
    </row>
    <row r="541" spans="2:15" s="51" customFormat="1">
      <c r="B541" s="76">
        <v>536</v>
      </c>
      <c r="C541" s="54" t="s">
        <v>32</v>
      </c>
      <c r="D541" s="54" t="s">
        <v>1097</v>
      </c>
      <c r="E541" s="55" t="s">
        <v>32</v>
      </c>
      <c r="F541" s="61" t="s">
        <v>1152</v>
      </c>
      <c r="G541" s="56" t="s">
        <v>23</v>
      </c>
      <c r="H541" s="57" t="s">
        <v>15</v>
      </c>
      <c r="I541" s="56">
        <v>1</v>
      </c>
      <c r="J541" s="66">
        <v>191</v>
      </c>
      <c r="K541" s="65">
        <v>0.03</v>
      </c>
      <c r="L541" s="45"/>
      <c r="M541" s="63">
        <f t="shared" si="17"/>
        <v>185.26999999999998</v>
      </c>
      <c r="N541" s="69"/>
      <c r="O541" s="71"/>
    </row>
    <row r="542" spans="2:15" s="51" customFormat="1">
      <c r="B542" s="76">
        <v>537</v>
      </c>
      <c r="C542" s="54" t="s">
        <v>32</v>
      </c>
      <c r="D542" s="54" t="s">
        <v>1098</v>
      </c>
      <c r="E542" s="55" t="s">
        <v>32</v>
      </c>
      <c r="F542" s="61" t="s">
        <v>1153</v>
      </c>
      <c r="G542" s="56" t="s">
        <v>23</v>
      </c>
      <c r="H542" s="57" t="s">
        <v>15</v>
      </c>
      <c r="I542" s="56">
        <v>1</v>
      </c>
      <c r="J542" s="66">
        <v>6670</v>
      </c>
      <c r="K542" s="65">
        <v>0.03</v>
      </c>
      <c r="L542" s="45"/>
      <c r="M542" s="63">
        <f t="shared" si="17"/>
        <v>6469.9</v>
      </c>
      <c r="N542" s="69"/>
      <c r="O542" s="71"/>
    </row>
    <row r="543" spans="2:15" s="51" customFormat="1">
      <c r="B543" s="76">
        <v>538</v>
      </c>
      <c r="C543" s="54" t="s">
        <v>32</v>
      </c>
      <c r="D543" s="54" t="s">
        <v>1099</v>
      </c>
      <c r="E543" s="55" t="s">
        <v>32</v>
      </c>
      <c r="F543" s="61" t="s">
        <v>1154</v>
      </c>
      <c r="G543" s="56" t="s">
        <v>23</v>
      </c>
      <c r="H543" s="57" t="s">
        <v>15</v>
      </c>
      <c r="I543" s="56">
        <v>1</v>
      </c>
      <c r="J543" s="66">
        <v>9475</v>
      </c>
      <c r="K543" s="65">
        <v>0.03</v>
      </c>
      <c r="L543" s="45"/>
      <c r="M543" s="63">
        <f t="shared" si="17"/>
        <v>9190.75</v>
      </c>
      <c r="N543" s="69"/>
      <c r="O543" s="71"/>
    </row>
    <row r="544" spans="2:15" s="51" customFormat="1">
      <c r="B544" s="76">
        <v>539</v>
      </c>
      <c r="C544" s="54" t="s">
        <v>32</v>
      </c>
      <c r="D544" s="54" t="s">
        <v>1100</v>
      </c>
      <c r="E544" s="55" t="s">
        <v>32</v>
      </c>
      <c r="F544" s="61" t="s">
        <v>1155</v>
      </c>
      <c r="G544" s="56" t="s">
        <v>23</v>
      </c>
      <c r="H544" s="57" t="s">
        <v>15</v>
      </c>
      <c r="I544" s="56">
        <v>1</v>
      </c>
      <c r="J544" s="66">
        <v>16145</v>
      </c>
      <c r="K544" s="65">
        <v>0.03</v>
      </c>
      <c r="L544" s="45"/>
      <c r="M544" s="63">
        <f t="shared" si="17"/>
        <v>15660.65</v>
      </c>
      <c r="N544" s="69"/>
      <c r="O544" s="71"/>
    </row>
    <row r="545" spans="2:15" s="51" customFormat="1">
      <c r="B545" s="76">
        <v>540</v>
      </c>
      <c r="C545" s="54" t="s">
        <v>32</v>
      </c>
      <c r="D545" s="54" t="s">
        <v>1101</v>
      </c>
      <c r="E545" s="55" t="s">
        <v>32</v>
      </c>
      <c r="F545" s="61" t="s">
        <v>1156</v>
      </c>
      <c r="G545" s="56" t="s">
        <v>23</v>
      </c>
      <c r="H545" s="57" t="s">
        <v>15</v>
      </c>
      <c r="I545" s="56">
        <v>1</v>
      </c>
      <c r="J545" s="66">
        <v>5130</v>
      </c>
      <c r="K545" s="65">
        <v>0.03</v>
      </c>
      <c r="L545" s="45"/>
      <c r="M545" s="63">
        <f t="shared" si="17"/>
        <v>4976.0999999999995</v>
      </c>
      <c r="N545" s="69"/>
      <c r="O545" s="71"/>
    </row>
    <row r="546" spans="2:15" s="51" customFormat="1">
      <c r="B546" s="76">
        <v>541</v>
      </c>
      <c r="C546" s="54" t="s">
        <v>32</v>
      </c>
      <c r="D546" s="54" t="s">
        <v>1102</v>
      </c>
      <c r="E546" s="55" t="s">
        <v>32</v>
      </c>
      <c r="F546" s="61" t="s">
        <v>1157</v>
      </c>
      <c r="G546" s="56" t="s">
        <v>23</v>
      </c>
      <c r="H546" s="57" t="s">
        <v>15</v>
      </c>
      <c r="I546" s="56">
        <v>1</v>
      </c>
      <c r="J546" s="66">
        <v>7285</v>
      </c>
      <c r="K546" s="65">
        <v>0.03</v>
      </c>
      <c r="L546" s="45"/>
      <c r="M546" s="63">
        <f t="shared" si="17"/>
        <v>7066.45</v>
      </c>
      <c r="N546" s="69"/>
      <c r="O546" s="71"/>
    </row>
    <row r="547" spans="2:15" s="51" customFormat="1">
      <c r="B547" s="76">
        <v>542</v>
      </c>
      <c r="C547" s="54" t="s">
        <v>32</v>
      </c>
      <c r="D547" s="54" t="s">
        <v>1103</v>
      </c>
      <c r="E547" s="55" t="s">
        <v>32</v>
      </c>
      <c r="F547" s="61" t="s">
        <v>1158</v>
      </c>
      <c r="G547" s="56" t="s">
        <v>23</v>
      </c>
      <c r="H547" s="57" t="s">
        <v>15</v>
      </c>
      <c r="I547" s="56">
        <v>1</v>
      </c>
      <c r="J547" s="66">
        <v>12415</v>
      </c>
      <c r="K547" s="65">
        <v>0.03</v>
      </c>
      <c r="L547" s="45"/>
      <c r="M547" s="63">
        <f t="shared" si="17"/>
        <v>12042.55</v>
      </c>
      <c r="N547" s="69"/>
      <c r="O547" s="71"/>
    </row>
    <row r="548" spans="2:15" s="51" customFormat="1">
      <c r="B548" s="76">
        <v>543</v>
      </c>
      <c r="C548" s="54" t="s">
        <v>32</v>
      </c>
      <c r="D548" s="54" t="s">
        <v>1104</v>
      </c>
      <c r="E548" s="55" t="s">
        <v>32</v>
      </c>
      <c r="F548" s="61" t="s">
        <v>1159</v>
      </c>
      <c r="G548" s="56" t="s">
        <v>23</v>
      </c>
      <c r="H548" s="57" t="s">
        <v>15</v>
      </c>
      <c r="I548" s="56">
        <v>1</v>
      </c>
      <c r="J548" s="66">
        <v>3705</v>
      </c>
      <c r="K548" s="65">
        <v>0.03</v>
      </c>
      <c r="L548" s="45"/>
      <c r="M548" s="63">
        <f t="shared" si="17"/>
        <v>3593.85</v>
      </c>
      <c r="N548" s="69"/>
      <c r="O548" s="71"/>
    </row>
    <row r="549" spans="2:15" s="51" customFormat="1">
      <c r="B549" s="76">
        <v>544</v>
      </c>
      <c r="C549" s="54" t="s">
        <v>32</v>
      </c>
      <c r="D549" s="54" t="s">
        <v>1105</v>
      </c>
      <c r="E549" s="55" t="s">
        <v>32</v>
      </c>
      <c r="F549" s="61" t="s">
        <v>1160</v>
      </c>
      <c r="G549" s="56" t="s">
        <v>23</v>
      </c>
      <c r="H549" s="57" t="s">
        <v>15</v>
      </c>
      <c r="I549" s="56">
        <v>1</v>
      </c>
      <c r="J549" s="66">
        <v>5330</v>
      </c>
      <c r="K549" s="65">
        <v>0.03</v>
      </c>
      <c r="L549" s="45"/>
      <c r="M549" s="63">
        <f t="shared" si="17"/>
        <v>5170.0999999999995</v>
      </c>
      <c r="N549" s="69"/>
      <c r="O549" s="71"/>
    </row>
    <row r="550" spans="2:15" s="51" customFormat="1">
      <c r="B550" s="76">
        <v>545</v>
      </c>
      <c r="C550" s="54" t="s">
        <v>32</v>
      </c>
      <c r="D550" s="54" t="s">
        <v>1106</v>
      </c>
      <c r="E550" s="55" t="s">
        <v>32</v>
      </c>
      <c r="F550" s="61" t="s">
        <v>1161</v>
      </c>
      <c r="G550" s="56" t="s">
        <v>23</v>
      </c>
      <c r="H550" s="57" t="s">
        <v>15</v>
      </c>
      <c r="I550" s="56">
        <v>1</v>
      </c>
      <c r="J550" s="66">
        <v>9035</v>
      </c>
      <c r="K550" s="65">
        <v>0.03</v>
      </c>
      <c r="L550" s="45"/>
      <c r="M550" s="63">
        <f t="shared" si="17"/>
        <v>8763.9499999999989</v>
      </c>
      <c r="N550" s="69"/>
      <c r="O550" s="71"/>
    </row>
    <row r="551" spans="2:15" s="51" customFormat="1">
      <c r="B551" s="76">
        <v>546</v>
      </c>
      <c r="C551" s="54" t="s">
        <v>32</v>
      </c>
      <c r="D551" s="54" t="s">
        <v>1107</v>
      </c>
      <c r="E551" s="55" t="s">
        <v>32</v>
      </c>
      <c r="F551" s="61" t="s">
        <v>1162</v>
      </c>
      <c r="G551" s="56" t="s">
        <v>23</v>
      </c>
      <c r="H551" s="57" t="s">
        <v>15</v>
      </c>
      <c r="I551" s="56">
        <v>1</v>
      </c>
      <c r="J551" s="66">
        <v>3970</v>
      </c>
      <c r="K551" s="65">
        <v>0.03</v>
      </c>
      <c r="L551" s="45"/>
      <c r="M551" s="63">
        <f t="shared" si="17"/>
        <v>3850.9</v>
      </c>
      <c r="N551" s="69"/>
      <c r="O551" s="71"/>
    </row>
    <row r="552" spans="2:15" s="51" customFormat="1">
      <c r="B552" s="76">
        <v>547</v>
      </c>
      <c r="C552" s="54" t="s">
        <v>32</v>
      </c>
      <c r="D552" s="54" t="s">
        <v>1108</v>
      </c>
      <c r="E552" s="55" t="s">
        <v>32</v>
      </c>
      <c r="F552" s="61" t="s">
        <v>1163</v>
      </c>
      <c r="G552" s="56" t="s">
        <v>23</v>
      </c>
      <c r="H552" s="57" t="s">
        <v>15</v>
      </c>
      <c r="I552" s="56">
        <v>1</v>
      </c>
      <c r="J552" s="66">
        <v>3055</v>
      </c>
      <c r="K552" s="65">
        <v>0.03</v>
      </c>
      <c r="L552" s="45"/>
      <c r="M552" s="63">
        <f t="shared" si="17"/>
        <v>2963.35</v>
      </c>
      <c r="N552" s="69"/>
      <c r="O552" s="71"/>
    </row>
    <row r="553" spans="2:15" s="51" customFormat="1">
      <c r="B553" s="76">
        <v>548</v>
      </c>
      <c r="C553" s="54" t="s">
        <v>32</v>
      </c>
      <c r="D553" s="54" t="s">
        <v>1109</v>
      </c>
      <c r="E553" s="55" t="s">
        <v>32</v>
      </c>
      <c r="F553" s="61" t="s">
        <v>1164</v>
      </c>
      <c r="G553" s="56" t="s">
        <v>23</v>
      </c>
      <c r="H553" s="57" t="s">
        <v>15</v>
      </c>
      <c r="I553" s="56">
        <v>1</v>
      </c>
      <c r="J553" s="66">
        <v>2290</v>
      </c>
      <c r="K553" s="65">
        <v>0.03</v>
      </c>
      <c r="L553" s="45"/>
      <c r="M553" s="63">
        <f t="shared" si="17"/>
        <v>2221.2999999999997</v>
      </c>
      <c r="N553" s="69"/>
      <c r="O553" s="71"/>
    </row>
    <row r="554" spans="2:15" s="51" customFormat="1">
      <c r="B554" s="76">
        <v>549</v>
      </c>
      <c r="C554" s="54" t="s">
        <v>32</v>
      </c>
      <c r="D554" s="54" t="s">
        <v>1110</v>
      </c>
      <c r="E554" s="55" t="s">
        <v>32</v>
      </c>
      <c r="F554" s="61" t="s">
        <v>1165</v>
      </c>
      <c r="G554" s="56" t="s">
        <v>23</v>
      </c>
      <c r="H554" s="57" t="s">
        <v>15</v>
      </c>
      <c r="I554" s="56">
        <v>1</v>
      </c>
      <c r="J554" s="66">
        <v>12220</v>
      </c>
      <c r="K554" s="65">
        <v>0.03</v>
      </c>
      <c r="L554" s="45"/>
      <c r="M554" s="63">
        <f t="shared" si="17"/>
        <v>11853.4</v>
      </c>
      <c r="N554" s="69"/>
      <c r="O554" s="71"/>
    </row>
    <row r="555" spans="2:15" s="51" customFormat="1">
      <c r="B555" s="76">
        <v>550</v>
      </c>
      <c r="C555" s="54" t="s">
        <v>32</v>
      </c>
      <c r="D555" s="54" t="s">
        <v>1111</v>
      </c>
      <c r="E555" s="55" t="s">
        <v>32</v>
      </c>
      <c r="F555" s="61" t="s">
        <v>1166</v>
      </c>
      <c r="G555" s="56" t="s">
        <v>23</v>
      </c>
      <c r="H555" s="57" t="s">
        <v>15</v>
      </c>
      <c r="I555" s="56">
        <v>1</v>
      </c>
      <c r="J555" s="66">
        <v>17270</v>
      </c>
      <c r="K555" s="65">
        <v>0.03</v>
      </c>
      <c r="L555" s="45"/>
      <c r="M555" s="63">
        <f t="shared" si="17"/>
        <v>16751.899999999998</v>
      </c>
      <c r="N555" s="69"/>
      <c r="O555" s="71"/>
    </row>
    <row r="556" spans="2:15" s="51" customFormat="1">
      <c r="B556" s="76">
        <v>551</v>
      </c>
      <c r="C556" s="54" t="s">
        <v>32</v>
      </c>
      <c r="D556" s="54" t="s">
        <v>1112</v>
      </c>
      <c r="E556" s="55" t="s">
        <v>32</v>
      </c>
      <c r="F556" s="61" t="s">
        <v>1167</v>
      </c>
      <c r="G556" s="56" t="s">
        <v>23</v>
      </c>
      <c r="H556" s="57" t="s">
        <v>15</v>
      </c>
      <c r="I556" s="56">
        <v>1</v>
      </c>
      <c r="J556" s="66">
        <v>29490</v>
      </c>
      <c r="K556" s="65">
        <v>0.03</v>
      </c>
      <c r="L556" s="45"/>
      <c r="M556" s="63">
        <f t="shared" si="17"/>
        <v>28605.3</v>
      </c>
      <c r="N556" s="69"/>
      <c r="O556" s="71"/>
    </row>
    <row r="557" spans="2:15" s="51" customFormat="1">
      <c r="B557" s="76">
        <v>552</v>
      </c>
      <c r="C557" s="54" t="s">
        <v>32</v>
      </c>
      <c r="D557" s="54" t="s">
        <v>1113</v>
      </c>
      <c r="E557" s="55" t="s">
        <v>32</v>
      </c>
      <c r="F557" s="61" t="s">
        <v>1168</v>
      </c>
      <c r="G557" s="56" t="s">
        <v>23</v>
      </c>
      <c r="H557" s="57" t="s">
        <v>15</v>
      </c>
      <c r="I557" s="56">
        <v>1</v>
      </c>
      <c r="J557" s="66">
        <v>9400</v>
      </c>
      <c r="K557" s="65">
        <v>0.03</v>
      </c>
      <c r="L557" s="45"/>
      <c r="M557" s="63">
        <f t="shared" si="17"/>
        <v>9118</v>
      </c>
      <c r="N557" s="69"/>
      <c r="O557" s="71"/>
    </row>
    <row r="558" spans="2:15" s="51" customFormat="1">
      <c r="B558" s="76">
        <v>553</v>
      </c>
      <c r="C558" s="54" t="s">
        <v>32</v>
      </c>
      <c r="D558" s="54" t="s">
        <v>1114</v>
      </c>
      <c r="E558" s="55" t="s">
        <v>32</v>
      </c>
      <c r="F558" s="61" t="s">
        <v>1169</v>
      </c>
      <c r="G558" s="56" t="s">
        <v>23</v>
      </c>
      <c r="H558" s="57" t="s">
        <v>15</v>
      </c>
      <c r="I558" s="56">
        <v>1</v>
      </c>
      <c r="J558" s="66">
        <v>13280</v>
      </c>
      <c r="K558" s="65">
        <v>0.03</v>
      </c>
      <c r="L558" s="45"/>
      <c r="M558" s="63">
        <f t="shared" si="17"/>
        <v>12881.6</v>
      </c>
      <c r="N558" s="69"/>
      <c r="O558" s="71"/>
    </row>
    <row r="559" spans="2:15" s="51" customFormat="1">
      <c r="B559" s="76">
        <v>554</v>
      </c>
      <c r="C559" s="54" t="s">
        <v>32</v>
      </c>
      <c r="D559" s="54" t="s">
        <v>1115</v>
      </c>
      <c r="E559" s="55" t="s">
        <v>32</v>
      </c>
      <c r="F559" s="61" t="s">
        <v>1170</v>
      </c>
      <c r="G559" s="56" t="s">
        <v>23</v>
      </c>
      <c r="H559" s="57" t="s">
        <v>15</v>
      </c>
      <c r="I559" s="56">
        <v>1</v>
      </c>
      <c r="J559" s="66">
        <v>22680</v>
      </c>
      <c r="K559" s="65">
        <v>0.03</v>
      </c>
      <c r="L559" s="45"/>
      <c r="M559" s="63">
        <f t="shared" si="17"/>
        <v>21999.599999999999</v>
      </c>
      <c r="N559" s="69"/>
      <c r="O559" s="71"/>
    </row>
    <row r="560" spans="2:15" s="51" customFormat="1">
      <c r="B560" s="76">
        <v>555</v>
      </c>
      <c r="C560" s="54" t="s">
        <v>32</v>
      </c>
      <c r="D560" s="54" t="s">
        <v>1116</v>
      </c>
      <c r="E560" s="55" t="s">
        <v>32</v>
      </c>
      <c r="F560" s="61" t="s">
        <v>1171</v>
      </c>
      <c r="G560" s="56" t="s">
        <v>23</v>
      </c>
      <c r="H560" s="57" t="s">
        <v>15</v>
      </c>
      <c r="I560" s="56">
        <v>1</v>
      </c>
      <c r="J560" s="66">
        <v>7980</v>
      </c>
      <c r="K560" s="65">
        <v>0.03</v>
      </c>
      <c r="L560" s="45"/>
      <c r="M560" s="63">
        <f t="shared" si="17"/>
        <v>7740.5999999999995</v>
      </c>
      <c r="N560" s="69"/>
      <c r="O560" s="71"/>
    </row>
    <row r="561" spans="2:15" s="51" customFormat="1">
      <c r="B561" s="76">
        <v>556</v>
      </c>
      <c r="C561" s="54" t="s">
        <v>32</v>
      </c>
      <c r="D561" s="54" t="s">
        <v>1117</v>
      </c>
      <c r="E561" s="55" t="s">
        <v>32</v>
      </c>
      <c r="F561" s="61" t="s">
        <v>1172</v>
      </c>
      <c r="G561" s="56" t="s">
        <v>23</v>
      </c>
      <c r="H561" s="57" t="s">
        <v>15</v>
      </c>
      <c r="I561" s="56">
        <v>1</v>
      </c>
      <c r="J561" s="66">
        <v>11330</v>
      </c>
      <c r="K561" s="65">
        <v>0.03</v>
      </c>
      <c r="L561" s="45"/>
      <c r="M561" s="63">
        <f t="shared" si="17"/>
        <v>10990.1</v>
      </c>
      <c r="N561" s="69"/>
      <c r="O561" s="71"/>
    </row>
    <row r="562" spans="2:15" s="51" customFormat="1">
      <c r="B562" s="76">
        <v>557</v>
      </c>
      <c r="C562" s="54" t="s">
        <v>32</v>
      </c>
      <c r="D562" s="54" t="s">
        <v>1118</v>
      </c>
      <c r="E562" s="55" t="s">
        <v>32</v>
      </c>
      <c r="F562" s="61" t="s">
        <v>1173</v>
      </c>
      <c r="G562" s="56" t="s">
        <v>23</v>
      </c>
      <c r="H562" s="57" t="s">
        <v>15</v>
      </c>
      <c r="I562" s="56">
        <v>1</v>
      </c>
      <c r="J562" s="66">
        <v>19310</v>
      </c>
      <c r="K562" s="65">
        <v>0.03</v>
      </c>
      <c r="L562" s="45"/>
      <c r="M562" s="63">
        <f t="shared" si="17"/>
        <v>18730.7</v>
      </c>
      <c r="N562" s="69"/>
      <c r="O562" s="71"/>
    </row>
    <row r="563" spans="2:15" s="51" customFormat="1">
      <c r="B563" s="76">
        <v>558</v>
      </c>
      <c r="C563" s="54" t="s">
        <v>32</v>
      </c>
      <c r="D563" s="54" t="s">
        <v>1119</v>
      </c>
      <c r="E563" s="55" t="s">
        <v>32</v>
      </c>
      <c r="F563" s="61" t="s">
        <v>1174</v>
      </c>
      <c r="G563" s="56" t="s">
        <v>23</v>
      </c>
      <c r="H563" s="57" t="s">
        <v>15</v>
      </c>
      <c r="I563" s="56">
        <v>1</v>
      </c>
      <c r="J563" s="66">
        <v>7175</v>
      </c>
      <c r="K563" s="65">
        <v>0.03</v>
      </c>
      <c r="L563" s="45"/>
      <c r="M563" s="63">
        <f t="shared" si="17"/>
        <v>6959.75</v>
      </c>
      <c r="N563" s="69"/>
      <c r="O563" s="71"/>
    </row>
    <row r="564" spans="2:15" s="51" customFormat="1">
      <c r="B564" s="76">
        <v>559</v>
      </c>
      <c r="C564" s="54" t="s">
        <v>32</v>
      </c>
      <c r="D564" s="54" t="s">
        <v>1120</v>
      </c>
      <c r="E564" s="55" t="s">
        <v>32</v>
      </c>
      <c r="F564" s="61" t="s">
        <v>1175</v>
      </c>
      <c r="G564" s="56" t="s">
        <v>23</v>
      </c>
      <c r="H564" s="57" t="s">
        <v>15</v>
      </c>
      <c r="I564" s="56">
        <v>1</v>
      </c>
      <c r="J564" s="66">
        <v>5520</v>
      </c>
      <c r="K564" s="65">
        <v>0.03</v>
      </c>
      <c r="L564" s="45"/>
      <c r="M564" s="63">
        <f t="shared" si="17"/>
        <v>5354.4</v>
      </c>
      <c r="N564" s="69"/>
      <c r="O564" s="71"/>
    </row>
    <row r="565" spans="2:15" s="51" customFormat="1">
      <c r="B565" s="76">
        <v>560</v>
      </c>
      <c r="C565" s="54" t="s">
        <v>32</v>
      </c>
      <c r="D565" s="54" t="s">
        <v>1121</v>
      </c>
      <c r="E565" s="55" t="s">
        <v>32</v>
      </c>
      <c r="F565" s="61" t="s">
        <v>1176</v>
      </c>
      <c r="G565" s="56" t="s">
        <v>23</v>
      </c>
      <c r="H565" s="57" t="s">
        <v>15</v>
      </c>
      <c r="I565" s="56">
        <v>1</v>
      </c>
      <c r="J565" s="66">
        <v>4755</v>
      </c>
      <c r="K565" s="65">
        <v>0.03</v>
      </c>
      <c r="L565" s="45"/>
      <c r="M565" s="63">
        <f t="shared" si="17"/>
        <v>4612.3499999999995</v>
      </c>
      <c r="N565" s="69"/>
      <c r="O565" s="71"/>
    </row>
    <row r="566" spans="2:15" s="51" customFormat="1" ht="102.6">
      <c r="B566" s="76">
        <v>561</v>
      </c>
      <c r="C566" s="54" t="s">
        <v>1177</v>
      </c>
      <c r="D566" s="54" t="s">
        <v>1178</v>
      </c>
      <c r="E566" s="55" t="s">
        <v>32</v>
      </c>
      <c r="F566" s="61" t="s">
        <v>1179</v>
      </c>
      <c r="G566" s="56" t="s">
        <v>23</v>
      </c>
      <c r="H566" s="57" t="s">
        <v>15</v>
      </c>
      <c r="I566" s="56">
        <v>1</v>
      </c>
      <c r="J566" s="66">
        <v>795</v>
      </c>
      <c r="K566" s="65">
        <v>0.03</v>
      </c>
      <c r="L566" s="45"/>
      <c r="M566" s="63">
        <f t="shared" ref="M566:M591" si="18">IF($J566="","",IF($L566="",$J566*(1-$K566),IF(L566&lt;K566,"Discount Error",J566*(1-$L566))))</f>
        <v>771.15</v>
      </c>
      <c r="N566" s="69"/>
      <c r="O566" s="71"/>
    </row>
    <row r="567" spans="2:15" s="51" customFormat="1">
      <c r="B567" s="76">
        <v>562</v>
      </c>
      <c r="C567" s="54" t="s">
        <v>32</v>
      </c>
      <c r="D567" s="54" t="s">
        <v>1181</v>
      </c>
      <c r="E567" s="55" t="s">
        <v>32</v>
      </c>
      <c r="F567" s="61" t="s">
        <v>1180</v>
      </c>
      <c r="G567" s="56" t="s">
        <v>23</v>
      </c>
      <c r="H567" s="57" t="s">
        <v>15</v>
      </c>
      <c r="I567" s="56">
        <v>1</v>
      </c>
      <c r="J567" s="66">
        <v>199</v>
      </c>
      <c r="K567" s="65">
        <v>0.03</v>
      </c>
      <c r="L567" s="45"/>
      <c r="M567" s="63">
        <f t="shared" si="18"/>
        <v>193.03</v>
      </c>
      <c r="N567" s="69"/>
      <c r="O567" s="71"/>
    </row>
    <row r="568" spans="2:15" s="51" customFormat="1">
      <c r="B568" s="76">
        <v>563</v>
      </c>
      <c r="C568" s="54" t="s">
        <v>32</v>
      </c>
      <c r="D568" s="54" t="s">
        <v>1183</v>
      </c>
      <c r="E568" s="55" t="s">
        <v>32</v>
      </c>
      <c r="F568" s="61" t="s">
        <v>1182</v>
      </c>
      <c r="G568" s="56" t="s">
        <v>23</v>
      </c>
      <c r="H568" s="57" t="s">
        <v>15</v>
      </c>
      <c r="I568" s="56">
        <v>1</v>
      </c>
      <c r="J568" s="66">
        <v>9</v>
      </c>
      <c r="K568" s="65">
        <v>0.03</v>
      </c>
      <c r="L568" s="45"/>
      <c r="M568" s="63">
        <f t="shared" si="18"/>
        <v>8.73</v>
      </c>
      <c r="N568" s="69"/>
      <c r="O568" s="71"/>
    </row>
    <row r="569" spans="2:15" s="51" customFormat="1">
      <c r="B569" s="76">
        <v>564</v>
      </c>
      <c r="C569" s="54" t="s">
        <v>32</v>
      </c>
      <c r="D569" s="54" t="s">
        <v>1188</v>
      </c>
      <c r="E569" s="55" t="s">
        <v>32</v>
      </c>
      <c r="F569" s="61" t="s">
        <v>1184</v>
      </c>
      <c r="G569" s="56" t="s">
        <v>23</v>
      </c>
      <c r="H569" s="57" t="s">
        <v>15</v>
      </c>
      <c r="I569" s="56">
        <v>1</v>
      </c>
      <c r="J569" s="66">
        <v>199</v>
      </c>
      <c r="K569" s="65">
        <v>0.03</v>
      </c>
      <c r="L569" s="45"/>
      <c r="M569" s="63">
        <f t="shared" si="18"/>
        <v>193.03</v>
      </c>
      <c r="N569" s="69"/>
      <c r="O569" s="71"/>
    </row>
    <row r="570" spans="2:15" s="51" customFormat="1">
      <c r="B570" s="76">
        <v>565</v>
      </c>
      <c r="C570" s="54" t="s">
        <v>32</v>
      </c>
      <c r="D570" s="54" t="s">
        <v>1189</v>
      </c>
      <c r="E570" s="55" t="s">
        <v>32</v>
      </c>
      <c r="F570" s="61" t="s">
        <v>1185</v>
      </c>
      <c r="G570" s="56" t="s">
        <v>23</v>
      </c>
      <c r="H570" s="57" t="s">
        <v>15</v>
      </c>
      <c r="I570" s="56">
        <v>1</v>
      </c>
      <c r="J570" s="66">
        <v>19</v>
      </c>
      <c r="K570" s="65">
        <v>0.03</v>
      </c>
      <c r="L570" s="45"/>
      <c r="M570" s="63">
        <f t="shared" si="18"/>
        <v>18.43</v>
      </c>
      <c r="N570" s="69"/>
      <c r="O570" s="71"/>
    </row>
    <row r="571" spans="2:15" s="51" customFormat="1">
      <c r="B571" s="76">
        <v>566</v>
      </c>
      <c r="C571" s="54" t="s">
        <v>32</v>
      </c>
      <c r="D571" s="54" t="s">
        <v>1190</v>
      </c>
      <c r="E571" s="55" t="s">
        <v>32</v>
      </c>
      <c r="F571" s="61" t="s">
        <v>1186</v>
      </c>
      <c r="G571" s="56" t="s">
        <v>23</v>
      </c>
      <c r="H571" s="57" t="s">
        <v>15</v>
      </c>
      <c r="I571" s="56">
        <v>1</v>
      </c>
      <c r="J571" s="66">
        <v>15</v>
      </c>
      <c r="K571" s="65">
        <v>0.03</v>
      </c>
      <c r="L571" s="45"/>
      <c r="M571" s="63">
        <f t="shared" si="18"/>
        <v>14.549999999999999</v>
      </c>
      <c r="N571" s="69"/>
      <c r="O571" s="71"/>
    </row>
    <row r="572" spans="2:15" s="51" customFormat="1">
      <c r="B572" s="76">
        <v>567</v>
      </c>
      <c r="C572" s="54" t="s">
        <v>32</v>
      </c>
      <c r="D572" s="54" t="s">
        <v>1191</v>
      </c>
      <c r="E572" s="55" t="s">
        <v>32</v>
      </c>
      <c r="F572" s="61" t="s">
        <v>1187</v>
      </c>
      <c r="G572" s="56" t="s">
        <v>23</v>
      </c>
      <c r="H572" s="57" t="s">
        <v>15</v>
      </c>
      <c r="I572" s="56">
        <v>1</v>
      </c>
      <c r="J572" s="66">
        <v>25</v>
      </c>
      <c r="K572" s="65">
        <v>0.03</v>
      </c>
      <c r="L572" s="45"/>
      <c r="M572" s="63">
        <f t="shared" si="18"/>
        <v>24.25</v>
      </c>
      <c r="N572" s="69"/>
      <c r="O572" s="71"/>
    </row>
    <row r="573" spans="2:15" s="51" customFormat="1">
      <c r="B573" s="76">
        <v>568</v>
      </c>
      <c r="C573" s="54" t="s">
        <v>32</v>
      </c>
      <c r="D573" s="54" t="s">
        <v>1213</v>
      </c>
      <c r="E573" s="55" t="s">
        <v>32</v>
      </c>
      <c r="F573" s="61" t="s">
        <v>1192</v>
      </c>
      <c r="G573" s="56" t="s">
        <v>23</v>
      </c>
      <c r="H573" s="57" t="s">
        <v>15</v>
      </c>
      <c r="I573" s="56">
        <v>1</v>
      </c>
      <c r="J573" s="66">
        <v>89</v>
      </c>
      <c r="K573" s="65">
        <v>0.03</v>
      </c>
      <c r="L573" s="45"/>
      <c r="M573" s="63">
        <f t="shared" si="18"/>
        <v>86.33</v>
      </c>
      <c r="N573" s="69"/>
      <c r="O573" s="71"/>
    </row>
    <row r="574" spans="2:15" s="51" customFormat="1">
      <c r="B574" s="76">
        <v>569</v>
      </c>
      <c r="C574" s="54" t="s">
        <v>32</v>
      </c>
      <c r="D574" s="54" t="s">
        <v>1214</v>
      </c>
      <c r="E574" s="55" t="s">
        <v>32</v>
      </c>
      <c r="F574" s="61" t="s">
        <v>1193</v>
      </c>
      <c r="G574" s="56" t="s">
        <v>23</v>
      </c>
      <c r="H574" s="57" t="s">
        <v>15</v>
      </c>
      <c r="I574" s="56">
        <v>1</v>
      </c>
      <c r="J574" s="66">
        <v>89</v>
      </c>
      <c r="K574" s="65">
        <v>0.03</v>
      </c>
      <c r="L574" s="45"/>
      <c r="M574" s="63">
        <f t="shared" si="18"/>
        <v>86.33</v>
      </c>
      <c r="N574" s="69"/>
      <c r="O574" s="71"/>
    </row>
    <row r="575" spans="2:15" s="51" customFormat="1">
      <c r="B575" s="76">
        <v>570</v>
      </c>
      <c r="C575" s="54" t="s">
        <v>32</v>
      </c>
      <c r="D575" s="54" t="s">
        <v>1215</v>
      </c>
      <c r="E575" s="55" t="s">
        <v>32</v>
      </c>
      <c r="F575" s="61" t="s">
        <v>1194</v>
      </c>
      <c r="G575" s="56" t="s">
        <v>23</v>
      </c>
      <c r="H575" s="57" t="s">
        <v>15</v>
      </c>
      <c r="I575" s="56">
        <v>1</v>
      </c>
      <c r="J575" s="66">
        <v>89</v>
      </c>
      <c r="K575" s="65">
        <v>0.03</v>
      </c>
      <c r="L575" s="45"/>
      <c r="M575" s="63">
        <f t="shared" si="18"/>
        <v>86.33</v>
      </c>
      <c r="N575" s="69"/>
      <c r="O575" s="71"/>
    </row>
    <row r="576" spans="2:15" s="51" customFormat="1">
      <c r="B576" s="76">
        <v>571</v>
      </c>
      <c r="C576" s="54" t="s">
        <v>32</v>
      </c>
      <c r="D576" s="54" t="s">
        <v>1216</v>
      </c>
      <c r="E576" s="55" t="s">
        <v>32</v>
      </c>
      <c r="F576" s="61" t="s">
        <v>1195</v>
      </c>
      <c r="G576" s="56" t="s">
        <v>23</v>
      </c>
      <c r="H576" s="57" t="s">
        <v>15</v>
      </c>
      <c r="I576" s="56">
        <v>1</v>
      </c>
      <c r="J576" s="66">
        <v>89</v>
      </c>
      <c r="K576" s="65">
        <v>0.03</v>
      </c>
      <c r="L576" s="45"/>
      <c r="M576" s="63">
        <f t="shared" si="18"/>
        <v>86.33</v>
      </c>
      <c r="N576" s="69"/>
      <c r="O576" s="71"/>
    </row>
    <row r="577" spans="2:15" s="51" customFormat="1">
      <c r="B577" s="76">
        <v>572</v>
      </c>
      <c r="C577" s="54" t="s">
        <v>32</v>
      </c>
      <c r="D577" s="54" t="s">
        <v>1217</v>
      </c>
      <c r="E577" s="55" t="s">
        <v>32</v>
      </c>
      <c r="F577" s="61" t="s">
        <v>1196</v>
      </c>
      <c r="G577" s="56" t="s">
        <v>23</v>
      </c>
      <c r="H577" s="57" t="s">
        <v>15</v>
      </c>
      <c r="I577" s="56">
        <v>1</v>
      </c>
      <c r="J577" s="66">
        <v>89</v>
      </c>
      <c r="K577" s="65">
        <v>0.03</v>
      </c>
      <c r="L577" s="45"/>
      <c r="M577" s="63">
        <f t="shared" si="18"/>
        <v>86.33</v>
      </c>
      <c r="N577" s="69"/>
      <c r="O577" s="71"/>
    </row>
    <row r="578" spans="2:15" s="51" customFormat="1">
      <c r="B578" s="76">
        <v>573</v>
      </c>
      <c r="C578" s="54" t="s">
        <v>32</v>
      </c>
      <c r="D578" s="54" t="s">
        <v>1218</v>
      </c>
      <c r="E578" s="55" t="s">
        <v>32</v>
      </c>
      <c r="F578" s="61" t="s">
        <v>1197</v>
      </c>
      <c r="G578" s="56" t="s">
        <v>23</v>
      </c>
      <c r="H578" s="57" t="s">
        <v>15</v>
      </c>
      <c r="I578" s="56">
        <v>1</v>
      </c>
      <c r="J578" s="66">
        <v>166</v>
      </c>
      <c r="K578" s="65">
        <v>0.03</v>
      </c>
      <c r="L578" s="45"/>
      <c r="M578" s="63">
        <f t="shared" si="18"/>
        <v>161.01999999999998</v>
      </c>
      <c r="N578" s="69"/>
      <c r="O578" s="71"/>
    </row>
    <row r="579" spans="2:15" s="51" customFormat="1">
      <c r="B579" s="76">
        <v>574</v>
      </c>
      <c r="C579" s="54" t="s">
        <v>32</v>
      </c>
      <c r="D579" s="54" t="s">
        <v>1219</v>
      </c>
      <c r="E579" s="55" t="s">
        <v>32</v>
      </c>
      <c r="F579" s="61" t="s">
        <v>1198</v>
      </c>
      <c r="G579" s="56" t="s">
        <v>23</v>
      </c>
      <c r="H579" s="57" t="s">
        <v>15</v>
      </c>
      <c r="I579" s="56">
        <v>1</v>
      </c>
      <c r="J579" s="66">
        <v>450</v>
      </c>
      <c r="K579" s="65">
        <v>0.03</v>
      </c>
      <c r="L579" s="45"/>
      <c r="M579" s="63">
        <f t="shared" si="18"/>
        <v>436.5</v>
      </c>
      <c r="N579" s="69"/>
      <c r="O579" s="71"/>
    </row>
    <row r="580" spans="2:15" s="51" customFormat="1">
      <c r="B580" s="76">
        <v>575</v>
      </c>
      <c r="C580" s="54" t="s">
        <v>32</v>
      </c>
      <c r="D580" s="54" t="s">
        <v>1220</v>
      </c>
      <c r="E580" s="55" t="s">
        <v>32</v>
      </c>
      <c r="F580" s="61" t="s">
        <v>1199</v>
      </c>
      <c r="G580" s="56" t="s">
        <v>23</v>
      </c>
      <c r="H580" s="57" t="s">
        <v>15</v>
      </c>
      <c r="I580" s="56">
        <v>1</v>
      </c>
      <c r="J580" s="66">
        <v>175</v>
      </c>
      <c r="K580" s="65">
        <v>0.03</v>
      </c>
      <c r="L580" s="45"/>
      <c r="M580" s="63">
        <f t="shared" si="18"/>
        <v>169.75</v>
      </c>
      <c r="N580" s="69"/>
      <c r="O580" s="71"/>
    </row>
    <row r="581" spans="2:15" s="51" customFormat="1">
      <c r="B581" s="76">
        <v>576</v>
      </c>
      <c r="C581" s="54" t="s">
        <v>32</v>
      </c>
      <c r="D581" s="54" t="s">
        <v>1221</v>
      </c>
      <c r="E581" s="55" t="s">
        <v>32</v>
      </c>
      <c r="F581" s="61" t="s">
        <v>1200</v>
      </c>
      <c r="G581" s="56" t="s">
        <v>23</v>
      </c>
      <c r="H581" s="57" t="s">
        <v>15</v>
      </c>
      <c r="I581" s="56">
        <v>1</v>
      </c>
      <c r="J581" s="66">
        <v>250</v>
      </c>
      <c r="K581" s="65">
        <v>0.03</v>
      </c>
      <c r="L581" s="45"/>
      <c r="M581" s="63">
        <f t="shared" si="18"/>
        <v>242.5</v>
      </c>
      <c r="N581" s="69"/>
      <c r="O581" s="71"/>
    </row>
    <row r="582" spans="2:15" s="51" customFormat="1">
      <c r="B582" s="76">
        <v>577</v>
      </c>
      <c r="C582" s="54" t="s">
        <v>32</v>
      </c>
      <c r="D582" s="54" t="s">
        <v>1222</v>
      </c>
      <c r="E582" s="55" t="s">
        <v>32</v>
      </c>
      <c r="F582" s="61" t="s">
        <v>1201</v>
      </c>
      <c r="G582" s="56" t="s">
        <v>23</v>
      </c>
      <c r="H582" s="57" t="s">
        <v>15</v>
      </c>
      <c r="I582" s="56">
        <v>1</v>
      </c>
      <c r="J582" s="66">
        <v>200</v>
      </c>
      <c r="K582" s="65">
        <v>0.03</v>
      </c>
      <c r="L582" s="45"/>
      <c r="M582" s="63">
        <f t="shared" si="18"/>
        <v>194</v>
      </c>
      <c r="N582" s="69"/>
      <c r="O582" s="71"/>
    </row>
    <row r="583" spans="2:15" s="51" customFormat="1">
      <c r="B583" s="76">
        <v>578</v>
      </c>
      <c r="C583" s="54" t="s">
        <v>32</v>
      </c>
      <c r="D583" s="54" t="s">
        <v>1223</v>
      </c>
      <c r="E583" s="55" t="s">
        <v>32</v>
      </c>
      <c r="F583" s="61" t="s">
        <v>1202</v>
      </c>
      <c r="G583" s="56" t="s">
        <v>23</v>
      </c>
      <c r="H583" s="57" t="s">
        <v>15</v>
      </c>
      <c r="I583" s="56">
        <v>1</v>
      </c>
      <c r="J583" s="66">
        <v>450</v>
      </c>
      <c r="K583" s="65">
        <v>0.03</v>
      </c>
      <c r="L583" s="45"/>
      <c r="M583" s="63">
        <f t="shared" si="18"/>
        <v>436.5</v>
      </c>
      <c r="N583" s="69"/>
      <c r="O583" s="71"/>
    </row>
    <row r="584" spans="2:15" s="51" customFormat="1">
      <c r="B584" s="76">
        <v>579</v>
      </c>
      <c r="C584" s="54" t="s">
        <v>32</v>
      </c>
      <c r="D584" s="54" t="s">
        <v>1224</v>
      </c>
      <c r="E584" s="55" t="s">
        <v>32</v>
      </c>
      <c r="F584" s="61" t="s">
        <v>1203</v>
      </c>
      <c r="G584" s="56" t="s">
        <v>23</v>
      </c>
      <c r="H584" s="57" t="s">
        <v>15</v>
      </c>
      <c r="I584" s="56">
        <v>1</v>
      </c>
      <c r="J584" s="66">
        <v>89</v>
      </c>
      <c r="K584" s="65">
        <v>0.03</v>
      </c>
      <c r="L584" s="45"/>
      <c r="M584" s="63">
        <f t="shared" si="18"/>
        <v>86.33</v>
      </c>
      <c r="N584" s="69"/>
      <c r="O584" s="71"/>
    </row>
    <row r="585" spans="2:15" s="51" customFormat="1">
      <c r="B585" s="76">
        <v>580</v>
      </c>
      <c r="C585" s="54" t="s">
        <v>32</v>
      </c>
      <c r="D585" s="54" t="s">
        <v>1225</v>
      </c>
      <c r="E585" s="55" t="s">
        <v>32</v>
      </c>
      <c r="F585" s="61" t="s">
        <v>1204</v>
      </c>
      <c r="G585" s="56" t="s">
        <v>23</v>
      </c>
      <c r="H585" s="57" t="s">
        <v>15</v>
      </c>
      <c r="I585" s="56">
        <v>1</v>
      </c>
      <c r="J585" s="66">
        <v>175</v>
      </c>
      <c r="K585" s="65">
        <v>0.03</v>
      </c>
      <c r="L585" s="45"/>
      <c r="M585" s="63">
        <f t="shared" si="18"/>
        <v>169.75</v>
      </c>
      <c r="N585" s="69"/>
      <c r="O585" s="71"/>
    </row>
    <row r="586" spans="2:15" s="51" customFormat="1">
      <c r="B586" s="76">
        <v>581</v>
      </c>
      <c r="C586" s="54" t="s">
        <v>32</v>
      </c>
      <c r="D586" s="54" t="s">
        <v>1226</v>
      </c>
      <c r="E586" s="55" t="s">
        <v>32</v>
      </c>
      <c r="F586" s="61" t="s">
        <v>1205</v>
      </c>
      <c r="G586" s="56" t="s">
        <v>23</v>
      </c>
      <c r="H586" s="57" t="s">
        <v>15</v>
      </c>
      <c r="I586" s="56">
        <v>1</v>
      </c>
      <c r="J586" s="66">
        <v>89</v>
      </c>
      <c r="K586" s="65">
        <v>0.03</v>
      </c>
      <c r="L586" s="45"/>
      <c r="M586" s="63">
        <f t="shared" si="18"/>
        <v>86.33</v>
      </c>
      <c r="N586" s="69"/>
      <c r="O586" s="71"/>
    </row>
    <row r="587" spans="2:15" s="51" customFormat="1">
      <c r="B587" s="76">
        <v>582</v>
      </c>
      <c r="C587" s="54" t="s">
        <v>32</v>
      </c>
      <c r="D587" s="54" t="s">
        <v>1227</v>
      </c>
      <c r="E587" s="55" t="s">
        <v>32</v>
      </c>
      <c r="F587" s="61" t="s">
        <v>1206</v>
      </c>
      <c r="G587" s="56" t="s">
        <v>23</v>
      </c>
      <c r="H587" s="57" t="s">
        <v>15</v>
      </c>
      <c r="I587" s="56">
        <v>1</v>
      </c>
      <c r="J587" s="66">
        <v>89</v>
      </c>
      <c r="K587" s="65">
        <v>0.03</v>
      </c>
      <c r="L587" s="45"/>
      <c r="M587" s="63">
        <f t="shared" si="18"/>
        <v>86.33</v>
      </c>
      <c r="N587" s="69"/>
      <c r="O587" s="71"/>
    </row>
    <row r="588" spans="2:15" s="51" customFormat="1">
      <c r="B588" s="76">
        <v>583</v>
      </c>
      <c r="C588" s="54" t="s">
        <v>32</v>
      </c>
      <c r="D588" s="54" t="s">
        <v>1228</v>
      </c>
      <c r="E588" s="55" t="s">
        <v>32</v>
      </c>
      <c r="F588" s="61" t="s">
        <v>1207</v>
      </c>
      <c r="G588" s="56" t="s">
        <v>23</v>
      </c>
      <c r="H588" s="57" t="s">
        <v>15</v>
      </c>
      <c r="I588" s="56">
        <v>1</v>
      </c>
      <c r="J588" s="66">
        <v>39</v>
      </c>
      <c r="K588" s="65">
        <v>0.03</v>
      </c>
      <c r="L588" s="45"/>
      <c r="M588" s="63">
        <f t="shared" si="18"/>
        <v>37.83</v>
      </c>
      <c r="N588" s="69"/>
      <c r="O588" s="71"/>
    </row>
    <row r="589" spans="2:15" s="51" customFormat="1">
      <c r="B589" s="76">
        <v>584</v>
      </c>
      <c r="C589" s="54" t="s">
        <v>32</v>
      </c>
      <c r="D589" s="54" t="s">
        <v>1229</v>
      </c>
      <c r="E589" s="55" t="s">
        <v>32</v>
      </c>
      <c r="F589" s="61" t="s">
        <v>1208</v>
      </c>
      <c r="G589" s="56" t="s">
        <v>23</v>
      </c>
      <c r="H589" s="57" t="s">
        <v>15</v>
      </c>
      <c r="I589" s="56">
        <v>1</v>
      </c>
      <c r="J589" s="66">
        <v>89</v>
      </c>
      <c r="K589" s="65">
        <v>0.03</v>
      </c>
      <c r="L589" s="45"/>
      <c r="M589" s="63">
        <f t="shared" si="18"/>
        <v>86.33</v>
      </c>
      <c r="N589" s="69"/>
      <c r="O589" s="71"/>
    </row>
    <row r="590" spans="2:15" s="51" customFormat="1">
      <c r="B590" s="76">
        <v>585</v>
      </c>
      <c r="C590" s="54" t="s">
        <v>32</v>
      </c>
      <c r="D590" s="54" t="s">
        <v>1230</v>
      </c>
      <c r="E590" s="55" t="s">
        <v>32</v>
      </c>
      <c r="F590" s="61" t="s">
        <v>1209</v>
      </c>
      <c r="G590" s="56" t="s">
        <v>23</v>
      </c>
      <c r="H590" s="57" t="s">
        <v>15</v>
      </c>
      <c r="I590" s="56">
        <v>1</v>
      </c>
      <c r="J590" s="66">
        <v>450</v>
      </c>
      <c r="K590" s="65">
        <v>0.03</v>
      </c>
      <c r="L590" s="45"/>
      <c r="M590" s="63">
        <f t="shared" si="18"/>
        <v>436.5</v>
      </c>
      <c r="N590" s="69"/>
      <c r="O590" s="71"/>
    </row>
    <row r="591" spans="2:15" s="51" customFormat="1">
      <c r="B591" s="76">
        <v>586</v>
      </c>
      <c r="C591" s="54" t="s">
        <v>32</v>
      </c>
      <c r="D591" s="54" t="s">
        <v>1231</v>
      </c>
      <c r="E591" s="55" t="s">
        <v>32</v>
      </c>
      <c r="F591" s="61" t="s">
        <v>1210</v>
      </c>
      <c r="G591" s="56" t="s">
        <v>23</v>
      </c>
      <c r="H591" s="57" t="s">
        <v>15</v>
      </c>
      <c r="I591" s="56">
        <v>1</v>
      </c>
      <c r="J591" s="66">
        <v>89</v>
      </c>
      <c r="K591" s="65">
        <v>0.03</v>
      </c>
      <c r="L591" s="45"/>
      <c r="M591" s="63">
        <f t="shared" si="18"/>
        <v>86.33</v>
      </c>
      <c r="N591" s="69"/>
      <c r="O591" s="71"/>
    </row>
    <row r="592" spans="2:15" s="51" customFormat="1">
      <c r="B592" s="76">
        <v>587</v>
      </c>
      <c r="C592" s="54" t="s">
        <v>32</v>
      </c>
      <c r="D592" s="54" t="s">
        <v>1232</v>
      </c>
      <c r="E592" s="55" t="s">
        <v>32</v>
      </c>
      <c r="F592" s="61" t="s">
        <v>1211</v>
      </c>
      <c r="G592" s="56" t="s">
        <v>23</v>
      </c>
      <c r="H592" s="57" t="s">
        <v>15</v>
      </c>
      <c r="I592" s="56">
        <v>1</v>
      </c>
      <c r="J592" s="66">
        <v>175</v>
      </c>
      <c r="K592" s="65">
        <v>0.03</v>
      </c>
      <c r="L592" s="45"/>
      <c r="M592" s="63">
        <f t="shared" ref="M592:M640" si="19">IF($J592="","",IF($L592="",$J592*(1-$K592),IF(L592&lt;K592,"Discount Error",J592*(1-$L592))))</f>
        <v>169.75</v>
      </c>
      <c r="N592" s="69"/>
      <c r="O592" s="71"/>
    </row>
    <row r="593" spans="2:15" s="51" customFormat="1">
      <c r="B593" s="76">
        <v>588</v>
      </c>
      <c r="C593" s="54" t="s">
        <v>32</v>
      </c>
      <c r="D593" s="54" t="s">
        <v>1233</v>
      </c>
      <c r="E593" s="55" t="s">
        <v>32</v>
      </c>
      <c r="F593" s="61" t="s">
        <v>1212</v>
      </c>
      <c r="G593" s="56" t="s">
        <v>23</v>
      </c>
      <c r="H593" s="57" t="s">
        <v>15</v>
      </c>
      <c r="I593" s="56">
        <v>1</v>
      </c>
      <c r="J593" s="66">
        <v>89</v>
      </c>
      <c r="K593" s="65">
        <v>0.03</v>
      </c>
      <c r="L593" s="45"/>
      <c r="M593" s="63">
        <f t="shared" si="19"/>
        <v>86.33</v>
      </c>
      <c r="N593" s="69"/>
      <c r="O593" s="71"/>
    </row>
    <row r="594" spans="2:15" s="51" customFormat="1">
      <c r="B594" s="76">
        <v>589</v>
      </c>
      <c r="C594" s="54" t="s">
        <v>32</v>
      </c>
      <c r="D594" s="54" t="s">
        <v>1274</v>
      </c>
      <c r="E594" s="55" t="s">
        <v>32</v>
      </c>
      <c r="F594" s="61" t="s">
        <v>1234</v>
      </c>
      <c r="G594" s="56" t="s">
        <v>23</v>
      </c>
      <c r="H594" s="57" t="s">
        <v>15</v>
      </c>
      <c r="I594" s="56">
        <v>1</v>
      </c>
      <c r="J594" s="66">
        <v>100</v>
      </c>
      <c r="K594" s="65">
        <v>0.03</v>
      </c>
      <c r="L594" s="45"/>
      <c r="M594" s="63">
        <f t="shared" si="19"/>
        <v>97</v>
      </c>
      <c r="N594" s="69"/>
      <c r="O594" s="71"/>
    </row>
    <row r="595" spans="2:15" s="51" customFormat="1">
      <c r="B595" s="76">
        <v>590</v>
      </c>
      <c r="C595" s="54" t="s">
        <v>32</v>
      </c>
      <c r="D595" s="54" t="s">
        <v>1275</v>
      </c>
      <c r="E595" s="55" t="s">
        <v>32</v>
      </c>
      <c r="F595" s="61" t="s">
        <v>1235</v>
      </c>
      <c r="G595" s="56" t="s">
        <v>23</v>
      </c>
      <c r="H595" s="57" t="s">
        <v>15</v>
      </c>
      <c r="I595" s="56">
        <v>1</v>
      </c>
      <c r="J595" s="66">
        <v>9</v>
      </c>
      <c r="K595" s="65">
        <v>0.03</v>
      </c>
      <c r="L595" s="45"/>
      <c r="M595" s="63">
        <f t="shared" si="19"/>
        <v>8.73</v>
      </c>
      <c r="N595" s="69"/>
      <c r="O595" s="71"/>
    </row>
    <row r="596" spans="2:15" s="51" customFormat="1">
      <c r="B596" s="76">
        <v>591</v>
      </c>
      <c r="C596" s="54" t="s">
        <v>32</v>
      </c>
      <c r="D596" s="54" t="s">
        <v>1276</v>
      </c>
      <c r="E596" s="55" t="s">
        <v>32</v>
      </c>
      <c r="F596" s="61" t="s">
        <v>1236</v>
      </c>
      <c r="G596" s="56" t="s">
        <v>23</v>
      </c>
      <c r="H596" s="57" t="s">
        <v>15</v>
      </c>
      <c r="I596" s="56">
        <v>1</v>
      </c>
      <c r="J596" s="66">
        <v>35</v>
      </c>
      <c r="K596" s="65">
        <v>0.03</v>
      </c>
      <c r="L596" s="45"/>
      <c r="M596" s="63">
        <f t="shared" si="19"/>
        <v>33.949999999999996</v>
      </c>
      <c r="N596" s="69"/>
      <c r="O596" s="71"/>
    </row>
    <row r="597" spans="2:15" s="51" customFormat="1">
      <c r="B597" s="76">
        <v>592</v>
      </c>
      <c r="C597" s="54" t="s">
        <v>32</v>
      </c>
      <c r="D597" s="54" t="s">
        <v>1277</v>
      </c>
      <c r="E597" s="55" t="s">
        <v>32</v>
      </c>
      <c r="F597" s="61" t="s">
        <v>1237</v>
      </c>
      <c r="G597" s="56" t="s">
        <v>23</v>
      </c>
      <c r="H597" s="57" t="s">
        <v>15</v>
      </c>
      <c r="I597" s="56">
        <v>1</v>
      </c>
      <c r="J597" s="66">
        <v>100</v>
      </c>
      <c r="K597" s="65">
        <v>0.03</v>
      </c>
      <c r="L597" s="45"/>
      <c r="M597" s="63">
        <f t="shared" si="19"/>
        <v>97</v>
      </c>
      <c r="N597" s="69"/>
      <c r="O597" s="71"/>
    </row>
    <row r="598" spans="2:15" s="51" customFormat="1">
      <c r="B598" s="76">
        <v>593</v>
      </c>
      <c r="C598" s="54" t="s">
        <v>32</v>
      </c>
      <c r="D598" s="54" t="s">
        <v>1278</v>
      </c>
      <c r="E598" s="55" t="s">
        <v>32</v>
      </c>
      <c r="F598" s="61" t="s">
        <v>1238</v>
      </c>
      <c r="G598" s="56" t="s">
        <v>23</v>
      </c>
      <c r="H598" s="57" t="s">
        <v>15</v>
      </c>
      <c r="I598" s="56">
        <v>1</v>
      </c>
      <c r="J598" s="66">
        <v>20</v>
      </c>
      <c r="K598" s="65">
        <v>0.03</v>
      </c>
      <c r="L598" s="45"/>
      <c r="M598" s="63">
        <f t="shared" si="19"/>
        <v>19.399999999999999</v>
      </c>
      <c r="N598" s="69"/>
      <c r="O598" s="71"/>
    </row>
    <row r="599" spans="2:15" s="51" customFormat="1">
      <c r="B599" s="76">
        <v>594</v>
      </c>
      <c r="C599" s="54" t="s">
        <v>32</v>
      </c>
      <c r="D599" s="54" t="s">
        <v>1279</v>
      </c>
      <c r="E599" s="55" t="s">
        <v>32</v>
      </c>
      <c r="F599" s="61" t="s">
        <v>1239</v>
      </c>
      <c r="G599" s="56" t="s">
        <v>23</v>
      </c>
      <c r="H599" s="57" t="s">
        <v>15</v>
      </c>
      <c r="I599" s="56">
        <v>1</v>
      </c>
      <c r="J599" s="66">
        <v>35</v>
      </c>
      <c r="K599" s="65">
        <v>0.03</v>
      </c>
      <c r="L599" s="45"/>
      <c r="M599" s="63">
        <f t="shared" si="19"/>
        <v>33.949999999999996</v>
      </c>
      <c r="N599" s="69"/>
      <c r="O599" s="71"/>
    </row>
    <row r="600" spans="2:15" s="51" customFormat="1">
      <c r="B600" s="76">
        <v>595</v>
      </c>
      <c r="C600" s="54" t="s">
        <v>32</v>
      </c>
      <c r="D600" s="54" t="s">
        <v>1280</v>
      </c>
      <c r="E600" s="55" t="s">
        <v>32</v>
      </c>
      <c r="F600" s="61" t="s">
        <v>1240</v>
      </c>
      <c r="G600" s="56" t="s">
        <v>23</v>
      </c>
      <c r="H600" s="57" t="s">
        <v>15</v>
      </c>
      <c r="I600" s="56">
        <v>1</v>
      </c>
      <c r="J600" s="66">
        <v>20</v>
      </c>
      <c r="K600" s="65">
        <v>0.03</v>
      </c>
      <c r="L600" s="45"/>
      <c r="M600" s="63">
        <f t="shared" si="19"/>
        <v>19.399999999999999</v>
      </c>
      <c r="N600" s="69"/>
      <c r="O600" s="71"/>
    </row>
    <row r="601" spans="2:15" s="51" customFormat="1">
      <c r="B601" s="76">
        <v>596</v>
      </c>
      <c r="C601" s="54" t="s">
        <v>32</v>
      </c>
      <c r="D601" s="54" t="s">
        <v>1281</v>
      </c>
      <c r="E601" s="55" t="s">
        <v>32</v>
      </c>
      <c r="F601" s="61" t="s">
        <v>1241</v>
      </c>
      <c r="G601" s="56" t="s">
        <v>23</v>
      </c>
      <c r="H601" s="57" t="s">
        <v>15</v>
      </c>
      <c r="I601" s="56">
        <v>1</v>
      </c>
      <c r="J601" s="66">
        <v>50</v>
      </c>
      <c r="K601" s="65">
        <v>0.03</v>
      </c>
      <c r="L601" s="45"/>
      <c r="M601" s="63">
        <f t="shared" si="19"/>
        <v>48.5</v>
      </c>
      <c r="N601" s="69"/>
      <c r="O601" s="71"/>
    </row>
    <row r="602" spans="2:15" s="51" customFormat="1">
      <c r="B602" s="76">
        <v>597</v>
      </c>
      <c r="C602" s="54" t="s">
        <v>32</v>
      </c>
      <c r="D602" s="54" t="s">
        <v>1282</v>
      </c>
      <c r="E602" s="55" t="s">
        <v>32</v>
      </c>
      <c r="F602" s="61" t="s">
        <v>1242</v>
      </c>
      <c r="G602" s="56" t="s">
        <v>23</v>
      </c>
      <c r="H602" s="57" t="s">
        <v>15</v>
      </c>
      <c r="I602" s="56">
        <v>1</v>
      </c>
      <c r="J602" s="66">
        <v>20</v>
      </c>
      <c r="K602" s="65">
        <v>0.03</v>
      </c>
      <c r="L602" s="45"/>
      <c r="M602" s="63">
        <f t="shared" si="19"/>
        <v>19.399999999999999</v>
      </c>
      <c r="N602" s="69"/>
      <c r="O602" s="71"/>
    </row>
    <row r="603" spans="2:15" s="51" customFormat="1">
      <c r="B603" s="76">
        <v>598</v>
      </c>
      <c r="C603" s="54" t="s">
        <v>32</v>
      </c>
      <c r="D603" s="54" t="s">
        <v>1283</v>
      </c>
      <c r="E603" s="55" t="s">
        <v>32</v>
      </c>
      <c r="F603" s="61" t="s">
        <v>1243</v>
      </c>
      <c r="G603" s="56" t="s">
        <v>23</v>
      </c>
      <c r="H603" s="57" t="s">
        <v>15</v>
      </c>
      <c r="I603" s="56">
        <v>1</v>
      </c>
      <c r="J603" s="66">
        <v>66</v>
      </c>
      <c r="K603" s="65">
        <v>0.03</v>
      </c>
      <c r="L603" s="45"/>
      <c r="M603" s="63">
        <f t="shared" si="19"/>
        <v>64.02</v>
      </c>
      <c r="N603" s="69"/>
      <c r="O603" s="71"/>
    </row>
    <row r="604" spans="2:15" s="51" customFormat="1" ht="22.8">
      <c r="B604" s="76">
        <v>599</v>
      </c>
      <c r="C604" s="54" t="s">
        <v>32</v>
      </c>
      <c r="D604" s="54" t="s">
        <v>1284</v>
      </c>
      <c r="E604" s="55" t="s">
        <v>32</v>
      </c>
      <c r="F604" s="61" t="s">
        <v>1244</v>
      </c>
      <c r="G604" s="56" t="s">
        <v>23</v>
      </c>
      <c r="H604" s="57" t="s">
        <v>15</v>
      </c>
      <c r="I604" s="56">
        <v>1</v>
      </c>
      <c r="J604" s="66">
        <v>100</v>
      </c>
      <c r="K604" s="65">
        <v>0.03</v>
      </c>
      <c r="L604" s="45"/>
      <c r="M604" s="63">
        <f t="shared" si="19"/>
        <v>97</v>
      </c>
      <c r="N604" s="69"/>
      <c r="O604" s="71"/>
    </row>
    <row r="605" spans="2:15" s="51" customFormat="1">
      <c r="B605" s="76">
        <v>600</v>
      </c>
      <c r="C605" s="54" t="s">
        <v>32</v>
      </c>
      <c r="D605" s="54" t="s">
        <v>1285</v>
      </c>
      <c r="E605" s="55" t="s">
        <v>32</v>
      </c>
      <c r="F605" s="61" t="s">
        <v>1245</v>
      </c>
      <c r="G605" s="56" t="s">
        <v>23</v>
      </c>
      <c r="H605" s="57" t="s">
        <v>15</v>
      </c>
      <c r="I605" s="56">
        <v>1</v>
      </c>
      <c r="J605" s="66">
        <v>35</v>
      </c>
      <c r="K605" s="65">
        <v>0.03</v>
      </c>
      <c r="L605" s="45"/>
      <c r="M605" s="63">
        <f t="shared" si="19"/>
        <v>33.949999999999996</v>
      </c>
      <c r="N605" s="69"/>
      <c r="O605" s="71"/>
    </row>
    <row r="606" spans="2:15" s="51" customFormat="1">
      <c r="B606" s="76">
        <v>601</v>
      </c>
      <c r="C606" s="54" t="s">
        <v>32</v>
      </c>
      <c r="D606" s="54" t="s">
        <v>1286</v>
      </c>
      <c r="E606" s="55" t="s">
        <v>32</v>
      </c>
      <c r="F606" s="61" t="s">
        <v>1246</v>
      </c>
      <c r="G606" s="56" t="s">
        <v>23</v>
      </c>
      <c r="H606" s="57" t="s">
        <v>15</v>
      </c>
      <c r="I606" s="56">
        <v>1</v>
      </c>
      <c r="J606" s="66">
        <v>20</v>
      </c>
      <c r="K606" s="65">
        <v>0.03</v>
      </c>
      <c r="L606" s="45"/>
      <c r="M606" s="63">
        <f t="shared" si="19"/>
        <v>19.399999999999999</v>
      </c>
      <c r="N606" s="69"/>
      <c r="O606" s="71"/>
    </row>
    <row r="607" spans="2:15" s="51" customFormat="1">
      <c r="B607" s="76">
        <v>602</v>
      </c>
      <c r="C607" s="54" t="s">
        <v>32</v>
      </c>
      <c r="D607" s="54" t="s">
        <v>1287</v>
      </c>
      <c r="E607" s="55" t="s">
        <v>32</v>
      </c>
      <c r="F607" s="61" t="s">
        <v>1247</v>
      </c>
      <c r="G607" s="56" t="s">
        <v>23</v>
      </c>
      <c r="H607" s="57" t="s">
        <v>15</v>
      </c>
      <c r="I607" s="56">
        <v>1</v>
      </c>
      <c r="J607" s="66">
        <v>45</v>
      </c>
      <c r="K607" s="65">
        <v>0.03</v>
      </c>
      <c r="L607" s="45"/>
      <c r="M607" s="63">
        <f t="shared" si="19"/>
        <v>43.65</v>
      </c>
      <c r="N607" s="69"/>
      <c r="O607" s="71"/>
    </row>
    <row r="608" spans="2:15" s="51" customFormat="1">
      <c r="B608" s="76">
        <v>603</v>
      </c>
      <c r="C608" s="54" t="s">
        <v>32</v>
      </c>
      <c r="D608" s="54" t="s">
        <v>1288</v>
      </c>
      <c r="E608" s="55" t="s">
        <v>32</v>
      </c>
      <c r="F608" s="61" t="s">
        <v>1248</v>
      </c>
      <c r="G608" s="56" t="s">
        <v>23</v>
      </c>
      <c r="H608" s="57" t="s">
        <v>15</v>
      </c>
      <c r="I608" s="56">
        <v>1</v>
      </c>
      <c r="J608" s="66">
        <v>45</v>
      </c>
      <c r="K608" s="65">
        <v>0.03</v>
      </c>
      <c r="L608" s="45"/>
      <c r="M608" s="63">
        <f t="shared" si="19"/>
        <v>43.65</v>
      </c>
      <c r="N608" s="69"/>
      <c r="O608" s="71"/>
    </row>
    <row r="609" spans="2:15" s="51" customFormat="1">
      <c r="B609" s="76">
        <v>604</v>
      </c>
      <c r="C609" s="54" t="s">
        <v>32</v>
      </c>
      <c r="D609" s="54" t="s">
        <v>1289</v>
      </c>
      <c r="E609" s="55" t="s">
        <v>32</v>
      </c>
      <c r="F609" s="61" t="s">
        <v>1249</v>
      </c>
      <c r="G609" s="56" t="s">
        <v>23</v>
      </c>
      <c r="H609" s="57" t="s">
        <v>15</v>
      </c>
      <c r="I609" s="56">
        <v>1</v>
      </c>
      <c r="J609" s="66">
        <v>65</v>
      </c>
      <c r="K609" s="65">
        <v>0.03</v>
      </c>
      <c r="L609" s="45"/>
      <c r="M609" s="63">
        <f t="shared" si="19"/>
        <v>63.05</v>
      </c>
      <c r="N609" s="69"/>
      <c r="O609" s="71"/>
    </row>
    <row r="610" spans="2:15" s="51" customFormat="1">
      <c r="B610" s="76">
        <v>605</v>
      </c>
      <c r="C610" s="54" t="s">
        <v>32</v>
      </c>
      <c r="D610" s="54" t="s">
        <v>1290</v>
      </c>
      <c r="E610" s="55" t="s">
        <v>32</v>
      </c>
      <c r="F610" s="61" t="s">
        <v>1250</v>
      </c>
      <c r="G610" s="56" t="s">
        <v>23</v>
      </c>
      <c r="H610" s="57" t="s">
        <v>15</v>
      </c>
      <c r="I610" s="56">
        <v>1</v>
      </c>
      <c r="J610" s="66">
        <v>45</v>
      </c>
      <c r="K610" s="65">
        <v>0.03</v>
      </c>
      <c r="L610" s="45"/>
      <c r="M610" s="63">
        <f t="shared" si="19"/>
        <v>43.65</v>
      </c>
      <c r="N610" s="69"/>
      <c r="O610" s="71"/>
    </row>
    <row r="611" spans="2:15" s="51" customFormat="1">
      <c r="B611" s="76">
        <v>606</v>
      </c>
      <c r="C611" s="54" t="s">
        <v>32</v>
      </c>
      <c r="D611" s="54" t="s">
        <v>1291</v>
      </c>
      <c r="E611" s="55" t="s">
        <v>32</v>
      </c>
      <c r="F611" s="61" t="s">
        <v>1251</v>
      </c>
      <c r="G611" s="56" t="s">
        <v>23</v>
      </c>
      <c r="H611" s="57" t="s">
        <v>15</v>
      </c>
      <c r="I611" s="56">
        <v>1</v>
      </c>
      <c r="J611" s="66">
        <v>45</v>
      </c>
      <c r="K611" s="65">
        <v>0.03</v>
      </c>
      <c r="L611" s="45"/>
      <c r="M611" s="63">
        <f t="shared" si="19"/>
        <v>43.65</v>
      </c>
      <c r="N611" s="69"/>
      <c r="O611" s="71"/>
    </row>
    <row r="612" spans="2:15" s="51" customFormat="1" ht="22.8">
      <c r="B612" s="76">
        <v>607</v>
      </c>
      <c r="C612" s="54" t="s">
        <v>32</v>
      </c>
      <c r="D612" s="54" t="s">
        <v>1292</v>
      </c>
      <c r="E612" s="55" t="s">
        <v>32</v>
      </c>
      <c r="F612" s="61" t="s">
        <v>1252</v>
      </c>
      <c r="G612" s="56" t="s">
        <v>23</v>
      </c>
      <c r="H612" s="57" t="s">
        <v>15</v>
      </c>
      <c r="I612" s="56">
        <v>1</v>
      </c>
      <c r="J612" s="66">
        <v>30</v>
      </c>
      <c r="K612" s="65">
        <v>0.03</v>
      </c>
      <c r="L612" s="45"/>
      <c r="M612" s="63">
        <f t="shared" si="19"/>
        <v>29.099999999999998</v>
      </c>
      <c r="N612" s="69"/>
      <c r="O612" s="71"/>
    </row>
    <row r="613" spans="2:15" s="51" customFormat="1">
      <c r="B613" s="76">
        <v>608</v>
      </c>
      <c r="C613" s="54" t="s">
        <v>32</v>
      </c>
      <c r="D613" s="54" t="s">
        <v>1293</v>
      </c>
      <c r="E613" s="55" t="s">
        <v>32</v>
      </c>
      <c r="F613" s="61" t="s">
        <v>1253</v>
      </c>
      <c r="G613" s="56" t="s">
        <v>23</v>
      </c>
      <c r="H613" s="57" t="s">
        <v>15</v>
      </c>
      <c r="I613" s="56">
        <v>1</v>
      </c>
      <c r="J613" s="66">
        <v>20</v>
      </c>
      <c r="K613" s="65">
        <v>0.03</v>
      </c>
      <c r="L613" s="45"/>
      <c r="M613" s="63">
        <f t="shared" si="19"/>
        <v>19.399999999999999</v>
      </c>
      <c r="N613" s="69"/>
      <c r="O613" s="71"/>
    </row>
    <row r="614" spans="2:15" s="51" customFormat="1">
      <c r="B614" s="76">
        <v>609</v>
      </c>
      <c r="C614" s="54" t="s">
        <v>32</v>
      </c>
      <c r="D614" s="54" t="s">
        <v>1294</v>
      </c>
      <c r="E614" s="55" t="s">
        <v>32</v>
      </c>
      <c r="F614" s="61" t="s">
        <v>1254</v>
      </c>
      <c r="G614" s="56" t="s">
        <v>23</v>
      </c>
      <c r="H614" s="57" t="s">
        <v>15</v>
      </c>
      <c r="I614" s="56">
        <v>1</v>
      </c>
      <c r="J614" s="66">
        <v>12</v>
      </c>
      <c r="K614" s="65">
        <v>0.03</v>
      </c>
      <c r="L614" s="45"/>
      <c r="M614" s="63">
        <f t="shared" si="19"/>
        <v>11.64</v>
      </c>
      <c r="N614" s="69"/>
      <c r="O614" s="71"/>
    </row>
    <row r="615" spans="2:15" s="51" customFormat="1">
      <c r="B615" s="76">
        <v>610</v>
      </c>
      <c r="C615" s="54" t="s">
        <v>32</v>
      </c>
      <c r="D615" s="54" t="s">
        <v>1295</v>
      </c>
      <c r="E615" s="55" t="s">
        <v>32</v>
      </c>
      <c r="F615" s="61" t="s">
        <v>1255</v>
      </c>
      <c r="G615" s="56" t="s">
        <v>23</v>
      </c>
      <c r="H615" s="57" t="s">
        <v>15</v>
      </c>
      <c r="I615" s="56">
        <v>1</v>
      </c>
      <c r="J615" s="66">
        <v>45</v>
      </c>
      <c r="K615" s="65">
        <v>0.03</v>
      </c>
      <c r="L615" s="45"/>
      <c r="M615" s="63">
        <f t="shared" si="19"/>
        <v>43.65</v>
      </c>
      <c r="N615" s="69"/>
      <c r="O615" s="71"/>
    </row>
    <row r="616" spans="2:15" s="51" customFormat="1">
      <c r="B616" s="76">
        <v>611</v>
      </c>
      <c r="C616" s="54" t="s">
        <v>32</v>
      </c>
      <c r="D616" s="54" t="s">
        <v>1296</v>
      </c>
      <c r="E616" s="55" t="s">
        <v>32</v>
      </c>
      <c r="F616" s="61" t="s">
        <v>1256</v>
      </c>
      <c r="G616" s="56" t="s">
        <v>23</v>
      </c>
      <c r="H616" s="57" t="s">
        <v>15</v>
      </c>
      <c r="I616" s="56">
        <v>1</v>
      </c>
      <c r="J616" s="66">
        <v>45</v>
      </c>
      <c r="K616" s="65">
        <v>0.03</v>
      </c>
      <c r="L616" s="45"/>
      <c r="M616" s="63">
        <f t="shared" si="19"/>
        <v>43.65</v>
      </c>
      <c r="N616" s="69"/>
      <c r="O616" s="71"/>
    </row>
    <row r="617" spans="2:15" s="51" customFormat="1">
      <c r="B617" s="76">
        <v>612</v>
      </c>
      <c r="C617" s="54" t="s">
        <v>32</v>
      </c>
      <c r="D617" s="54" t="s">
        <v>1297</v>
      </c>
      <c r="E617" s="55" t="s">
        <v>32</v>
      </c>
      <c r="F617" s="61" t="s">
        <v>1257</v>
      </c>
      <c r="G617" s="56" t="s">
        <v>23</v>
      </c>
      <c r="H617" s="57" t="s">
        <v>15</v>
      </c>
      <c r="I617" s="56">
        <v>1</v>
      </c>
      <c r="J617" s="66">
        <v>65</v>
      </c>
      <c r="K617" s="65">
        <v>0.03</v>
      </c>
      <c r="L617" s="45"/>
      <c r="M617" s="63">
        <f t="shared" si="19"/>
        <v>63.05</v>
      </c>
      <c r="N617" s="69"/>
      <c r="O617" s="71"/>
    </row>
    <row r="618" spans="2:15" s="51" customFormat="1">
      <c r="B618" s="76">
        <v>613</v>
      </c>
      <c r="C618" s="54" t="s">
        <v>32</v>
      </c>
      <c r="D618" s="54" t="s">
        <v>1298</v>
      </c>
      <c r="E618" s="55" t="s">
        <v>32</v>
      </c>
      <c r="F618" s="61" t="s">
        <v>1258</v>
      </c>
      <c r="G618" s="56" t="s">
        <v>23</v>
      </c>
      <c r="H618" s="57" t="s">
        <v>15</v>
      </c>
      <c r="I618" s="56">
        <v>1</v>
      </c>
      <c r="J618" s="66">
        <v>66</v>
      </c>
      <c r="K618" s="65">
        <v>0.03</v>
      </c>
      <c r="L618" s="45"/>
      <c r="M618" s="63">
        <f t="shared" si="19"/>
        <v>64.02</v>
      </c>
      <c r="N618" s="69"/>
      <c r="O618" s="71"/>
    </row>
    <row r="619" spans="2:15" s="51" customFormat="1">
      <c r="B619" s="76">
        <v>614</v>
      </c>
      <c r="C619" s="54" t="s">
        <v>32</v>
      </c>
      <c r="D619" s="54" t="s">
        <v>1299</v>
      </c>
      <c r="E619" s="55" t="s">
        <v>32</v>
      </c>
      <c r="F619" s="61" t="s">
        <v>1259</v>
      </c>
      <c r="G619" s="56" t="s">
        <v>23</v>
      </c>
      <c r="H619" s="57" t="s">
        <v>15</v>
      </c>
      <c r="I619" s="56">
        <v>1</v>
      </c>
      <c r="J619" s="66">
        <v>31.5</v>
      </c>
      <c r="K619" s="65">
        <v>0.03</v>
      </c>
      <c r="L619" s="45"/>
      <c r="M619" s="63">
        <f t="shared" si="19"/>
        <v>30.555</v>
      </c>
      <c r="N619" s="69"/>
      <c r="O619" s="71"/>
    </row>
    <row r="620" spans="2:15" s="51" customFormat="1">
      <c r="B620" s="76">
        <v>615</v>
      </c>
      <c r="C620" s="54" t="s">
        <v>32</v>
      </c>
      <c r="D620" s="54" t="s">
        <v>1300</v>
      </c>
      <c r="E620" s="55" t="s">
        <v>32</v>
      </c>
      <c r="F620" s="61" t="s">
        <v>1260</v>
      </c>
      <c r="G620" s="56" t="s">
        <v>23</v>
      </c>
      <c r="H620" s="57" t="s">
        <v>15</v>
      </c>
      <c r="I620" s="56">
        <v>1</v>
      </c>
      <c r="J620" s="66">
        <v>18</v>
      </c>
      <c r="K620" s="65">
        <v>0.03</v>
      </c>
      <c r="L620" s="45"/>
      <c r="M620" s="63">
        <f t="shared" si="19"/>
        <v>17.46</v>
      </c>
      <c r="N620" s="69"/>
      <c r="O620" s="71"/>
    </row>
    <row r="621" spans="2:15" s="51" customFormat="1">
      <c r="B621" s="76">
        <v>616</v>
      </c>
      <c r="C621" s="54" t="s">
        <v>32</v>
      </c>
      <c r="D621" s="54" t="s">
        <v>1301</v>
      </c>
      <c r="E621" s="55" t="s">
        <v>32</v>
      </c>
      <c r="F621" s="61" t="s">
        <v>1261</v>
      </c>
      <c r="G621" s="56" t="s">
        <v>23</v>
      </c>
      <c r="H621" s="57" t="s">
        <v>15</v>
      </c>
      <c r="I621" s="56">
        <v>1</v>
      </c>
      <c r="J621" s="66">
        <v>58</v>
      </c>
      <c r="K621" s="65">
        <v>0.03</v>
      </c>
      <c r="L621" s="45"/>
      <c r="M621" s="63">
        <f t="shared" si="19"/>
        <v>56.26</v>
      </c>
      <c r="N621" s="69"/>
      <c r="O621" s="71"/>
    </row>
    <row r="622" spans="2:15" s="51" customFormat="1">
      <c r="B622" s="76">
        <v>617</v>
      </c>
      <c r="C622" s="54" t="s">
        <v>32</v>
      </c>
      <c r="D622" s="54" t="s">
        <v>1302</v>
      </c>
      <c r="E622" s="55" t="s">
        <v>32</v>
      </c>
      <c r="F622" s="61" t="s">
        <v>1262</v>
      </c>
      <c r="G622" s="56" t="s">
        <v>23</v>
      </c>
      <c r="H622" s="57" t="s">
        <v>15</v>
      </c>
      <c r="I622" s="56">
        <v>1</v>
      </c>
      <c r="J622" s="66">
        <v>53</v>
      </c>
      <c r="K622" s="65">
        <v>0.03</v>
      </c>
      <c r="L622" s="45"/>
      <c r="M622" s="63">
        <f t="shared" si="19"/>
        <v>51.41</v>
      </c>
      <c r="N622" s="69"/>
      <c r="O622" s="71"/>
    </row>
    <row r="623" spans="2:15" s="51" customFormat="1">
      <c r="B623" s="76">
        <v>618</v>
      </c>
      <c r="C623" s="54" t="s">
        <v>32</v>
      </c>
      <c r="D623" s="54" t="s">
        <v>1303</v>
      </c>
      <c r="E623" s="55" t="s">
        <v>32</v>
      </c>
      <c r="F623" s="61" t="s">
        <v>1263</v>
      </c>
      <c r="G623" s="56" t="s">
        <v>23</v>
      </c>
      <c r="H623" s="57" t="s">
        <v>15</v>
      </c>
      <c r="I623" s="56">
        <v>1</v>
      </c>
      <c r="J623" s="66">
        <v>53</v>
      </c>
      <c r="K623" s="65">
        <v>0.03</v>
      </c>
      <c r="L623" s="45"/>
      <c r="M623" s="63">
        <f t="shared" si="19"/>
        <v>51.41</v>
      </c>
      <c r="N623" s="69"/>
      <c r="O623" s="71"/>
    </row>
    <row r="624" spans="2:15" s="51" customFormat="1" ht="22.8">
      <c r="B624" s="76">
        <v>619</v>
      </c>
      <c r="C624" s="54" t="s">
        <v>32</v>
      </c>
      <c r="D624" s="54" t="s">
        <v>1304</v>
      </c>
      <c r="E624" s="55" t="s">
        <v>32</v>
      </c>
      <c r="F624" s="61" t="s">
        <v>1264</v>
      </c>
      <c r="G624" s="56" t="s">
        <v>23</v>
      </c>
      <c r="H624" s="57" t="s">
        <v>15</v>
      </c>
      <c r="I624" s="56">
        <v>1</v>
      </c>
      <c r="J624" s="66">
        <v>45</v>
      </c>
      <c r="K624" s="65">
        <v>0.03</v>
      </c>
      <c r="L624" s="45"/>
      <c r="M624" s="63">
        <f t="shared" si="19"/>
        <v>43.65</v>
      </c>
      <c r="N624" s="69"/>
      <c r="O624" s="71"/>
    </row>
    <row r="625" spans="2:15" s="51" customFormat="1" ht="22.8">
      <c r="B625" s="76">
        <v>620</v>
      </c>
      <c r="C625" s="54" t="s">
        <v>32</v>
      </c>
      <c r="D625" s="54" t="s">
        <v>1305</v>
      </c>
      <c r="E625" s="55" t="s">
        <v>32</v>
      </c>
      <c r="F625" s="61" t="s">
        <v>1265</v>
      </c>
      <c r="G625" s="56" t="s">
        <v>23</v>
      </c>
      <c r="H625" s="57" t="s">
        <v>15</v>
      </c>
      <c r="I625" s="56">
        <v>1</v>
      </c>
      <c r="J625" s="66">
        <v>30</v>
      </c>
      <c r="K625" s="65">
        <v>0.03</v>
      </c>
      <c r="L625" s="45"/>
      <c r="M625" s="63">
        <f t="shared" si="19"/>
        <v>29.099999999999998</v>
      </c>
      <c r="N625" s="69"/>
      <c r="O625" s="71"/>
    </row>
    <row r="626" spans="2:15" s="51" customFormat="1">
      <c r="B626" s="76">
        <v>621</v>
      </c>
      <c r="C626" s="54" t="s">
        <v>32</v>
      </c>
      <c r="D626" s="54" t="s">
        <v>1306</v>
      </c>
      <c r="E626" s="55" t="s">
        <v>32</v>
      </c>
      <c r="F626" s="61" t="s">
        <v>1266</v>
      </c>
      <c r="G626" s="56" t="s">
        <v>23</v>
      </c>
      <c r="H626" s="57" t="s">
        <v>15</v>
      </c>
      <c r="I626" s="56">
        <v>1</v>
      </c>
      <c r="J626" s="66">
        <v>89</v>
      </c>
      <c r="K626" s="65">
        <v>0.03</v>
      </c>
      <c r="L626" s="45"/>
      <c r="M626" s="63">
        <f t="shared" si="19"/>
        <v>86.33</v>
      </c>
      <c r="N626" s="69"/>
      <c r="O626" s="71"/>
    </row>
    <row r="627" spans="2:15" s="51" customFormat="1">
      <c r="B627" s="76">
        <v>622</v>
      </c>
      <c r="C627" s="54" t="s">
        <v>32</v>
      </c>
      <c r="D627" s="54" t="s">
        <v>1307</v>
      </c>
      <c r="E627" s="55" t="s">
        <v>32</v>
      </c>
      <c r="F627" s="61" t="s">
        <v>1267</v>
      </c>
      <c r="G627" s="56" t="s">
        <v>23</v>
      </c>
      <c r="H627" s="57" t="s">
        <v>15</v>
      </c>
      <c r="I627" s="56">
        <v>1</v>
      </c>
      <c r="J627" s="66">
        <v>39.950000000000003</v>
      </c>
      <c r="K627" s="65">
        <v>0.03</v>
      </c>
      <c r="L627" s="45"/>
      <c r="M627" s="63">
        <f t="shared" si="19"/>
        <v>38.7515</v>
      </c>
      <c r="N627" s="69"/>
      <c r="O627" s="71"/>
    </row>
    <row r="628" spans="2:15" s="51" customFormat="1">
      <c r="B628" s="76">
        <v>623</v>
      </c>
      <c r="C628" s="54" t="s">
        <v>32</v>
      </c>
      <c r="D628" s="54" t="s">
        <v>1308</v>
      </c>
      <c r="E628" s="55" t="s">
        <v>32</v>
      </c>
      <c r="F628" s="61" t="s">
        <v>1268</v>
      </c>
      <c r="G628" s="56" t="s">
        <v>23</v>
      </c>
      <c r="H628" s="57" t="s">
        <v>15</v>
      </c>
      <c r="I628" s="56">
        <v>1</v>
      </c>
      <c r="J628" s="66">
        <v>45</v>
      </c>
      <c r="K628" s="65">
        <v>0.03</v>
      </c>
      <c r="L628" s="45"/>
      <c r="M628" s="63">
        <f t="shared" si="19"/>
        <v>43.65</v>
      </c>
      <c r="N628" s="69"/>
      <c r="O628" s="71"/>
    </row>
    <row r="629" spans="2:15" s="51" customFormat="1">
      <c r="B629" s="76">
        <v>624</v>
      </c>
      <c r="C629" s="54" t="s">
        <v>32</v>
      </c>
      <c r="D629" s="54" t="s">
        <v>1309</v>
      </c>
      <c r="E629" s="55" t="s">
        <v>32</v>
      </c>
      <c r="F629" s="61" t="s">
        <v>1269</v>
      </c>
      <c r="G629" s="56" t="s">
        <v>23</v>
      </c>
      <c r="H629" s="57" t="s">
        <v>15</v>
      </c>
      <c r="I629" s="56">
        <v>1</v>
      </c>
      <c r="J629" s="66">
        <v>66</v>
      </c>
      <c r="K629" s="65">
        <v>0.03</v>
      </c>
      <c r="L629" s="45"/>
      <c r="M629" s="63">
        <f t="shared" si="19"/>
        <v>64.02</v>
      </c>
      <c r="N629" s="69"/>
      <c r="O629" s="71"/>
    </row>
    <row r="630" spans="2:15" s="51" customFormat="1">
      <c r="B630" s="76">
        <v>625</v>
      </c>
      <c r="C630" s="54" t="s">
        <v>32</v>
      </c>
      <c r="D630" s="54" t="s">
        <v>1310</v>
      </c>
      <c r="E630" s="55" t="s">
        <v>32</v>
      </c>
      <c r="F630" s="61" t="s">
        <v>1270</v>
      </c>
      <c r="G630" s="56" t="s">
        <v>23</v>
      </c>
      <c r="H630" s="57" t="s">
        <v>15</v>
      </c>
      <c r="I630" s="56">
        <v>1</v>
      </c>
      <c r="J630" s="66">
        <v>100</v>
      </c>
      <c r="K630" s="65">
        <v>0.03</v>
      </c>
      <c r="L630" s="45"/>
      <c r="M630" s="63">
        <f t="shared" si="19"/>
        <v>97</v>
      </c>
      <c r="N630" s="69"/>
      <c r="O630" s="71"/>
    </row>
    <row r="631" spans="2:15" s="51" customFormat="1">
      <c r="B631" s="76">
        <v>626</v>
      </c>
      <c r="C631" s="54" t="s">
        <v>32</v>
      </c>
      <c r="D631" s="54" t="s">
        <v>1311</v>
      </c>
      <c r="E631" s="55" t="s">
        <v>32</v>
      </c>
      <c r="F631" s="61" t="s">
        <v>1271</v>
      </c>
      <c r="G631" s="56" t="s">
        <v>23</v>
      </c>
      <c r="H631" s="57" t="s">
        <v>15</v>
      </c>
      <c r="I631" s="56">
        <v>1</v>
      </c>
      <c r="J631" s="66">
        <v>24</v>
      </c>
      <c r="K631" s="65">
        <v>0.03</v>
      </c>
      <c r="L631" s="45"/>
      <c r="M631" s="63">
        <f t="shared" si="19"/>
        <v>23.28</v>
      </c>
      <c r="N631" s="69"/>
      <c r="O631" s="71"/>
    </row>
    <row r="632" spans="2:15" s="51" customFormat="1">
      <c r="B632" s="76">
        <v>627</v>
      </c>
      <c r="C632" s="54" t="s">
        <v>32</v>
      </c>
      <c r="D632" s="54" t="s">
        <v>1312</v>
      </c>
      <c r="E632" s="55" t="s">
        <v>32</v>
      </c>
      <c r="F632" s="61" t="s">
        <v>1272</v>
      </c>
      <c r="G632" s="56" t="s">
        <v>23</v>
      </c>
      <c r="H632" s="57" t="s">
        <v>15</v>
      </c>
      <c r="I632" s="56">
        <v>1</v>
      </c>
      <c r="J632" s="66">
        <v>40</v>
      </c>
      <c r="K632" s="65">
        <v>0.03</v>
      </c>
      <c r="L632" s="45"/>
      <c r="M632" s="63">
        <f t="shared" si="19"/>
        <v>38.799999999999997</v>
      </c>
      <c r="N632" s="69"/>
      <c r="O632" s="71"/>
    </row>
    <row r="633" spans="2:15" s="51" customFormat="1">
      <c r="B633" s="76">
        <v>628</v>
      </c>
      <c r="C633" s="54" t="s">
        <v>32</v>
      </c>
      <c r="D633" s="54" t="s">
        <v>1313</v>
      </c>
      <c r="E633" s="55" t="s">
        <v>32</v>
      </c>
      <c r="F633" s="61" t="s">
        <v>1273</v>
      </c>
      <c r="G633" s="56" t="s">
        <v>23</v>
      </c>
      <c r="H633" s="57" t="s">
        <v>15</v>
      </c>
      <c r="I633" s="56">
        <v>1</v>
      </c>
      <c r="J633" s="66">
        <v>45</v>
      </c>
      <c r="K633" s="65">
        <v>0.03</v>
      </c>
      <c r="L633" s="45"/>
      <c r="M633" s="63">
        <f t="shared" si="19"/>
        <v>43.65</v>
      </c>
      <c r="N633" s="69"/>
      <c r="O633" s="71"/>
    </row>
    <row r="634" spans="2:15" s="51" customFormat="1" ht="22.8">
      <c r="B634" s="76">
        <v>629</v>
      </c>
      <c r="C634" s="54" t="s">
        <v>32</v>
      </c>
      <c r="D634" s="54" t="s">
        <v>1321</v>
      </c>
      <c r="E634" s="55" t="s">
        <v>32</v>
      </c>
      <c r="F634" s="61" t="s">
        <v>1314</v>
      </c>
      <c r="G634" s="56" t="s">
        <v>23</v>
      </c>
      <c r="H634" s="57" t="s">
        <v>15</v>
      </c>
      <c r="I634" s="56">
        <v>1</v>
      </c>
      <c r="J634" s="66">
        <v>16</v>
      </c>
      <c r="K634" s="65">
        <v>0.03</v>
      </c>
      <c r="L634" s="45"/>
      <c r="M634" s="63">
        <f t="shared" si="19"/>
        <v>15.52</v>
      </c>
      <c r="N634" s="69"/>
      <c r="O634" s="71"/>
    </row>
    <row r="635" spans="2:15" s="51" customFormat="1" ht="22.8">
      <c r="B635" s="76">
        <v>630</v>
      </c>
      <c r="C635" s="54" t="s">
        <v>32</v>
      </c>
      <c r="D635" s="54" t="s">
        <v>1322</v>
      </c>
      <c r="E635" s="55" t="s">
        <v>32</v>
      </c>
      <c r="F635" s="61" t="s">
        <v>1315</v>
      </c>
      <c r="G635" s="56" t="s">
        <v>23</v>
      </c>
      <c r="H635" s="57" t="s">
        <v>15</v>
      </c>
      <c r="I635" s="56">
        <v>1</v>
      </c>
      <c r="J635" s="66">
        <v>56</v>
      </c>
      <c r="K635" s="65">
        <v>0.03</v>
      </c>
      <c r="L635" s="45"/>
      <c r="M635" s="63">
        <f t="shared" si="19"/>
        <v>54.32</v>
      </c>
      <c r="N635" s="69"/>
      <c r="O635" s="71"/>
    </row>
    <row r="636" spans="2:15" s="51" customFormat="1" ht="22.8">
      <c r="B636" s="76">
        <v>631</v>
      </c>
      <c r="C636" s="54" t="s">
        <v>32</v>
      </c>
      <c r="D636" s="54" t="s">
        <v>1323</v>
      </c>
      <c r="E636" s="55" t="s">
        <v>32</v>
      </c>
      <c r="F636" s="61" t="s">
        <v>1316</v>
      </c>
      <c r="G636" s="56" t="s">
        <v>23</v>
      </c>
      <c r="H636" s="57" t="s">
        <v>15</v>
      </c>
      <c r="I636" s="56">
        <v>1</v>
      </c>
      <c r="J636" s="66">
        <v>78.8</v>
      </c>
      <c r="K636" s="65">
        <v>0.03</v>
      </c>
      <c r="L636" s="45"/>
      <c r="M636" s="63">
        <f t="shared" si="19"/>
        <v>76.435999999999993</v>
      </c>
      <c r="N636" s="69"/>
      <c r="O636" s="71"/>
    </row>
    <row r="637" spans="2:15" s="51" customFormat="1">
      <c r="B637" s="76">
        <v>632</v>
      </c>
      <c r="C637" s="54" t="s">
        <v>32</v>
      </c>
      <c r="D637" s="54" t="s">
        <v>1324</v>
      </c>
      <c r="E637" s="55" t="s">
        <v>32</v>
      </c>
      <c r="F637" s="61" t="s">
        <v>1317</v>
      </c>
      <c r="G637" s="56" t="s">
        <v>23</v>
      </c>
      <c r="H637" s="57" t="s">
        <v>15</v>
      </c>
      <c r="I637" s="56">
        <v>1</v>
      </c>
      <c r="J637" s="66">
        <v>18</v>
      </c>
      <c r="K637" s="65">
        <v>0.03</v>
      </c>
      <c r="L637" s="45"/>
      <c r="M637" s="63">
        <f t="shared" si="19"/>
        <v>17.46</v>
      </c>
      <c r="N637" s="69"/>
      <c r="O637" s="71"/>
    </row>
    <row r="638" spans="2:15" s="51" customFormat="1">
      <c r="B638" s="76">
        <v>633</v>
      </c>
      <c r="C638" s="54" t="s">
        <v>32</v>
      </c>
      <c r="D638" s="54" t="s">
        <v>1325</v>
      </c>
      <c r="E638" s="55" t="s">
        <v>32</v>
      </c>
      <c r="F638" s="61" t="s">
        <v>1318</v>
      </c>
      <c r="G638" s="56" t="s">
        <v>23</v>
      </c>
      <c r="H638" s="57" t="s">
        <v>15</v>
      </c>
      <c r="I638" s="56">
        <v>1</v>
      </c>
      <c r="J638" s="66">
        <v>22</v>
      </c>
      <c r="K638" s="65">
        <v>0.03</v>
      </c>
      <c r="L638" s="45"/>
      <c r="M638" s="63">
        <f t="shared" si="19"/>
        <v>21.34</v>
      </c>
      <c r="N638" s="69"/>
      <c r="O638" s="71"/>
    </row>
    <row r="639" spans="2:15" s="51" customFormat="1" ht="22.8">
      <c r="B639" s="76">
        <v>634</v>
      </c>
      <c r="C639" s="54" t="s">
        <v>32</v>
      </c>
      <c r="D639" s="54" t="s">
        <v>1326</v>
      </c>
      <c r="E639" s="55" t="s">
        <v>32</v>
      </c>
      <c r="F639" s="61" t="s">
        <v>1319</v>
      </c>
      <c r="G639" s="56" t="s">
        <v>23</v>
      </c>
      <c r="H639" s="57" t="s">
        <v>15</v>
      </c>
      <c r="I639" s="56">
        <v>1</v>
      </c>
      <c r="J639" s="66">
        <v>15</v>
      </c>
      <c r="K639" s="65">
        <v>0.03</v>
      </c>
      <c r="L639" s="45"/>
      <c r="M639" s="63">
        <f t="shared" si="19"/>
        <v>14.549999999999999</v>
      </c>
      <c r="N639" s="69"/>
      <c r="O639" s="71"/>
    </row>
    <row r="640" spans="2:15" s="51" customFormat="1">
      <c r="B640" s="76">
        <v>635</v>
      </c>
      <c r="C640" s="54" t="s">
        <v>32</v>
      </c>
      <c r="D640" s="54" t="s">
        <v>1327</v>
      </c>
      <c r="E640" s="55" t="s">
        <v>32</v>
      </c>
      <c r="F640" s="61" t="s">
        <v>1320</v>
      </c>
      <c r="G640" s="56" t="s">
        <v>23</v>
      </c>
      <c r="H640" s="57" t="s">
        <v>15</v>
      </c>
      <c r="I640" s="56">
        <v>1</v>
      </c>
      <c r="J640" s="66">
        <v>3.7</v>
      </c>
      <c r="K640" s="65">
        <v>0.03</v>
      </c>
      <c r="L640" s="45"/>
      <c r="M640" s="63">
        <f t="shared" si="19"/>
        <v>3.589</v>
      </c>
      <c r="N640" s="69"/>
      <c r="O640" s="71"/>
    </row>
  </sheetData>
  <sheetProtection formatCells="0"/>
  <protectedRanges>
    <protectedRange sqref="F1" name="Range1_1_1"/>
    <protectedRange sqref="E5" name="Range1_1_6"/>
    <protectedRange sqref="E186:E192" name="Range1_1_2_1"/>
    <protectedRange sqref="E566" name="Range1_1_1_5"/>
  </protectedRanges>
  <autoFilter ref="A5:O640" xr:uid="{8FC898FE-9DE4-406C-B683-B1236AFB08CE}"/>
  <mergeCells count="3">
    <mergeCell ref="B1:C1"/>
    <mergeCell ref="B2:C2"/>
    <mergeCell ref="B3:C3"/>
  </mergeCells>
  <conditionalFormatting sqref="F1:F5">
    <cfRule type="duplicateValues" dxfId="1" priority="341"/>
  </conditionalFormatting>
  <conditionalFormatting sqref="F6:F640">
    <cfRule type="duplicateValues" dxfId="0" priority="343"/>
  </conditionalFormatting>
  <printOptions horizontalCentered="1"/>
  <pageMargins left="0.25" right="0.25" top="0.75" bottom="0.75" header="0.3" footer="0.3"/>
  <pageSetup paperSize="5" scale="49" fitToHeight="0" orientation="landscape" horizontalDpi="4294967295" r:id="rId1"/>
  <headerFooter>
    <oddHeader>&amp;L&amp;"Arial,Regular"&amp;9Office of General Services
NYS Procurement&amp;C&amp;"Arial,Regular"&amp;9Group 73600 Solicitation 22802
Information Technology Umbrella Contract - Manufacturer Based (Statewide)&amp;R&amp;"Arial,Regular"&amp;9Appendix C.1 - Contract Price Pages
&amp;A</oddHeader>
    <oddFooter>&amp;L&amp;"Arial,Regular"&amp;10Contract Number&amp;C&amp;"Arial,Regular"&amp;10Contractor&amp;R&amp;"Arial,Regular"&amp;10Page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5"/>
  <sheetViews>
    <sheetView workbookViewId="0">
      <selection activeCell="A6" sqref="A6"/>
    </sheetView>
  </sheetViews>
  <sheetFormatPr defaultRowHeight="14.4"/>
  <cols>
    <col min="1" max="1" width="19.109375" bestFit="1" customWidth="1"/>
  </cols>
  <sheetData>
    <row r="1" spans="1:1">
      <c r="A1" s="49" t="s">
        <v>26</v>
      </c>
    </row>
    <row r="2" spans="1:1">
      <c r="A2" s="50" t="s">
        <v>25</v>
      </c>
    </row>
    <row r="3" spans="1:1">
      <c r="A3" s="50" t="s">
        <v>20</v>
      </c>
    </row>
    <row r="4" spans="1:1">
      <c r="A4" s="50" t="s">
        <v>19</v>
      </c>
    </row>
    <row r="5" spans="1:1">
      <c r="A5" s="50" t="s">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9ADF09F5FB6E46AB9D399EBEC17702" ma:contentTypeVersion="0" ma:contentTypeDescription="Create a new document." ma:contentTypeScope="" ma:versionID="ad6268212a694854ce3f4879f59f8ce5">
  <xsd:schema xmlns:xsd="http://www.w3.org/2001/XMLSchema" xmlns:xs="http://www.w3.org/2001/XMLSchema" xmlns:p="http://schemas.microsoft.com/office/2006/metadata/properties" xmlns:ns2="678ff5ba-7e10-4e2b-ab41-c6b2b3c0abbf" targetNamespace="http://schemas.microsoft.com/office/2006/metadata/properties" ma:root="true" ma:fieldsID="74ffe6fde04e472b126d70c7be0654c4" ns2:_="">
    <xsd:import namespace="678ff5ba-7e10-4e2b-ab41-c6b2b3c0abb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ff5ba-7e10-4e2b-ab41-c6b2b3c0abb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678ff5ba-7e10-4e2b-ab41-c6b2b3c0abbf">QVJDQTP4TD7R-320-4383</_dlc_DocId>
    <_dlc_DocIdUrl xmlns="678ff5ba-7e10-4e2b-ab41-c6b2b3c0abbf">
      <Url>http://ogssp/sites/psg/it/ITTelcomFinance/_layouts/DocIdRedir.aspx?ID=QVJDQTP4TD7R-320-4383</Url>
      <Description>QVJDQTP4TD7R-320-4383</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2A5245-DC2D-447F-8E39-EC602A9945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ff5ba-7e10-4e2b-ab41-c6b2b3c0a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5E41A7-0C04-4853-8B46-153056B3A1B0}">
  <ds:schemaRefs>
    <ds:schemaRef ds:uri="http://schemas.microsoft.com/office/2006/documentManagement/types"/>
    <ds:schemaRef ds:uri="http://schemas.microsoft.com/office/infopath/2007/PartnerControls"/>
    <ds:schemaRef ds:uri="678ff5ba-7e10-4e2b-ab41-c6b2b3c0abbf"/>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0656B85-5F80-4764-8086-415A65A6B558}">
  <ds:schemaRefs>
    <ds:schemaRef ds:uri="http://schemas.microsoft.com/sharepoint/events"/>
  </ds:schemaRefs>
</ds:datastoreItem>
</file>

<file path=customXml/itemProps4.xml><?xml version="1.0" encoding="utf-8"?>
<ds:datastoreItem xmlns:ds="http://schemas.openxmlformats.org/officeDocument/2006/customXml" ds:itemID="{2A953958-274C-4496-9743-044D3E774B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(2)</vt:lpstr>
      <vt:lpstr>Category Discount</vt:lpstr>
      <vt:lpstr>Lot 2 Hardware</vt:lpstr>
      <vt:lpstr>Categories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michael.falstich</dc:creator>
  <cp:lastModifiedBy>Marryott, Jordan (OGS)</cp:lastModifiedBy>
  <cp:lastPrinted>2015-10-14T14:22:17Z</cp:lastPrinted>
  <dcterms:created xsi:type="dcterms:W3CDTF">2011-04-27T14:49:10Z</dcterms:created>
  <dcterms:modified xsi:type="dcterms:W3CDTF">2020-06-12T16:40:06Z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0x0101009C9ADF09F5FB6E46AB9D399EBEC17702</vt:lpwstr>
  </property>
  <property fmtid="{D5CDD505-2E9C-101B-9397-08002B2CF9AE}" pid="3" name="_dlc_DocIdItemGuid">
    <vt:lpwstr>14edd5db-26e7-4d77-8eb2-3e1bf494d206</vt:lpwstr>
  </property>
</Properties>
</file>